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200" windowHeight="717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E25" i="17"/>
  <c r="B9" i="18"/>
  <c r="B8"/>
  <c r="F38" i="11" l="1"/>
  <c r="G38"/>
  <c r="H38"/>
  <c r="D58" i="3" l="1"/>
  <c r="E58"/>
  <c r="F58"/>
  <c r="C58"/>
  <c r="I43" i="7"/>
  <c r="H43"/>
  <c r="J26" i="8"/>
  <c r="I26"/>
  <c r="A7" i="6"/>
  <c r="E58" i="5"/>
  <c r="F58"/>
  <c r="G58"/>
  <c r="C42"/>
  <c r="C43"/>
  <c r="C44"/>
  <c r="C45"/>
  <c r="C46"/>
  <c r="C47"/>
  <c r="C48"/>
  <c r="C49"/>
  <c r="C50"/>
  <c r="C51"/>
  <c r="C52"/>
  <c r="C53"/>
  <c r="C54"/>
  <c r="C55"/>
  <c r="C56"/>
  <c r="C57"/>
  <c r="C41"/>
  <c r="C8"/>
  <c r="C9"/>
  <c r="C10"/>
  <c r="C13"/>
  <c r="C14"/>
  <c r="C15"/>
  <c r="C16"/>
  <c r="C19"/>
  <c r="C20"/>
  <c r="C21"/>
  <c r="C22"/>
  <c r="C25"/>
  <c r="C26"/>
  <c r="C27"/>
  <c r="C28"/>
  <c r="D30"/>
  <c r="C30" s="1"/>
  <c r="D31"/>
  <c r="C31" s="1"/>
  <c r="D32"/>
  <c r="C32" s="1"/>
  <c r="D33"/>
  <c r="C33" s="1"/>
  <c r="D34"/>
  <c r="C34" s="1"/>
  <c r="D35"/>
  <c r="C35" s="1"/>
  <c r="D36"/>
  <c r="C36" s="1"/>
  <c r="D37"/>
  <c r="C37" s="1"/>
  <c r="D38"/>
  <c r="C38" s="1"/>
  <c r="D39"/>
  <c r="C39" s="1"/>
  <c r="D40"/>
  <c r="C40" s="1"/>
  <c r="D29"/>
  <c r="C29" s="1"/>
  <c r="D8"/>
  <c r="D9"/>
  <c r="D10"/>
  <c r="D11"/>
  <c r="C11" s="1"/>
  <c r="D12"/>
  <c r="C12" s="1"/>
  <c r="D13"/>
  <c r="D14"/>
  <c r="D15"/>
  <c r="D16"/>
  <c r="D17"/>
  <c r="C17" s="1"/>
  <c r="D18"/>
  <c r="C18" s="1"/>
  <c r="D19"/>
  <c r="D20"/>
  <c r="D21"/>
  <c r="D22"/>
  <c r="D23"/>
  <c r="C23" s="1"/>
  <c r="D24"/>
  <c r="C24" s="1"/>
  <c r="D25"/>
  <c r="D26"/>
  <c r="D27"/>
  <c r="D28"/>
  <c r="D7"/>
  <c r="C7" s="1"/>
  <c r="D32" i="1"/>
  <c r="C58" i="5" l="1"/>
  <c r="D58"/>
</calcChain>
</file>

<file path=xl/sharedStrings.xml><?xml version="1.0" encoding="utf-8"?>
<sst xmlns="http://schemas.openxmlformats.org/spreadsheetml/2006/main" count="1739" uniqueCount="608">
  <si>
    <t>预算01-1表</t>
  </si>
  <si>
    <t>2026年部门财务收支预算总表</t>
  </si>
  <si>
    <t>单位名称：</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</si>
  <si>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</si>
  <si>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</si>
  <si>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</si>
  <si>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</si>
  <si>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</si>
  <si>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</si>
  <si>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</si>
  <si>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</si>
  <si>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</si>
  <si>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</si>
  <si>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</si>
  <si>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</si>
  <si>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</si>
  <si>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</si>
  <si>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</si>
  <si>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</si>
  <si>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</si>
  <si>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</si>
  <si>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</si>
  <si>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</si>
  <si>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</si>
  <si>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</si>
  <si>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</si>
  <si>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</si>
  <si>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</si>
  <si>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</si>
  <si>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</si>
  <si>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</si>
  <si>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</si>
  <si>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</si>
  <si>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</si>
  <si>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</si>
  <si>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</si>
  <si>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</si>
  <si>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</si>
  <si>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</si>
  <si>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</si>
  <si>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</si>
  <si>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</si>
  <si>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</si>
  <si>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</si>
  <si>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</si>
  <si>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</si>
  <si>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</si>
  <si>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</si>
  <si>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</si>
  <si>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</si>
  <si>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</si>
  <si>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</si>
  <si>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</si>
  <si>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</si>
  <si>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</si>
  <si>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</si>
  <si>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</si>
  <si>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</si>
  <si>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</si>
  <si>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</si>
  <si>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</si>
  <si>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</si>
  <si>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</si>
  <si>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</si>
  <si>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</si>
  <si>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</si>
  <si>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</si>
  <si>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</si>
  <si>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</si>
  <si>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</si>
  <si>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</si>
  <si>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</si>
  <si>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</si>
  <si>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</si>
  <si>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</si>
  <si>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</si>
  <si>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</si>
  <si>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</si>
  <si>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</si>
  <si>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</si>
  <si>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</si>
  <si>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</si>
  <si>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</si>
  <si>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</si>
  <si>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</si>
  <si>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</si>
  <si>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</si>
  <si>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</si>
  <si>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</si>
  <si>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</si>
  <si>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</si>
  <si>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</si>
  <si>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</si>
  <si>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</si>
  <si>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</si>
  <si>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</si>
  <si>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</si>
  <si>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</si>
  <si>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</si>
  <si>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</si>
  <si>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</si>
  <si>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</si>
  <si>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</si>
  <si>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</si>
  <si>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</si>
  <si>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</si>
  <si>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</si>
  <si>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</si>
  <si>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</si>
  <si>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</si>
  <si>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</si>
  <si>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</si>
  <si>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</si>
  <si>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</si>
  <si>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</si>
  <si>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</si>
  <si>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</si>
  <si>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</si>
  <si>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</si>
  <si>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</si>
  <si>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</si>
  <si>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</si>
  <si>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</si>
  <si>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</si>
  <si>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</si>
  <si>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</si>
  <si>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</si>
  <si>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</si>
  <si>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</si>
  <si>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</si>
  <si>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</si>
  <si>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</si>
  <si>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</si>
  <si>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</si>
  <si>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</si>
  <si>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</si>
  <si>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</si>
  <si>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</si>
  <si>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</si>
  <si>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</si>
  <si>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</si>
  <si>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</si>
  <si>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</si>
  <si>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</si>
  <si>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</si>
  <si>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</si>
  <si>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</si>
  <si>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</si>
  <si>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</si>
  <si>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</si>
  <si>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</si>
  <si>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</si>
  <si>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</si>
  <si>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</si>
  <si>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</si>
  <si>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</si>
  <si>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</si>
  <si>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</si>
  <si>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</si>
  <si>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</si>
  <si>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</si>
  <si>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</si>
  <si>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</si>
  <si>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</si>
  <si>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</si>
  <si>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</si>
  <si>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</si>
  <si>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</si>
  <si>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</si>
  <si>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</si>
  <si>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</si>
  <si>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</si>
  <si>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</si>
  <si>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</si>
  <si>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</si>
  <si>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</si>
  <si>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</si>
  <si>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</si>
  <si>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</si>
  <si>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</si>
  <si>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</si>
  <si>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</si>
  <si>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</si>
  <si>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</si>
  <si>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</si>
  <si>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</si>
  <si>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</si>
  <si>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</si>
  <si>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</si>
  <si>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</si>
  <si>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</si>
  <si>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</si>
  <si>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</si>
  <si>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</si>
  <si>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</si>
  <si>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</si>
  <si>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</si>
  <si>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</si>
  <si>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</si>
  <si>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</si>
  <si>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</si>
  <si>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</si>
  <si>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</si>
  <si>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</si>
  <si>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</si>
  <si>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</si>
  <si>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</si>
  <si>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</si>
  <si>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</si>
  <si>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</si>
  <si>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</si>
  <si>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</si>
  <si>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</si>
  <si>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</si>
  <si>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</si>
  <si>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</si>
  <si>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</si>
  <si>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</si>
  <si>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</si>
  <si>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</si>
  <si>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</si>
  <si>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</si>
  <si>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</si>
  <si>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</si>
  <si>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</si>
  <si>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</si>
  <si>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</si>
  <si>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</si>
  <si>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</si>
  <si>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</si>
  <si>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</si>
  <si>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</si>
  <si>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</si>
  <si>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</si>
  <si>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</si>
  <si>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</si>
  <si>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</si>
  <si>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</si>
  <si>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</si>
  <si>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</si>
  <si>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</si>
  <si>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</si>
  <si>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</si>
  <si>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</si>
  <si>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</si>
  <si>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</si>
  <si>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</si>
  <si>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</si>
  <si>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</si>
  <si>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</si>
  <si>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</si>
  <si>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</si>
  <si>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单位名称：石林风景名胜区管理局</t>
    <phoneticPr fontId="20" type="noConversion"/>
  </si>
  <si>
    <t>石林风景名胜区管理局</t>
    <phoneticPr fontId="20" type="noConversion"/>
  </si>
  <si>
    <t>行政人员工资</t>
    <phoneticPr fontId="20" type="noConversion"/>
  </si>
  <si>
    <t>事业人员工资</t>
    <phoneticPr fontId="20" type="noConversion"/>
  </si>
  <si>
    <t>机关单位养老保险</t>
    <phoneticPr fontId="20" type="noConversion"/>
  </si>
  <si>
    <t>事业单位养老保险</t>
    <phoneticPr fontId="20" type="noConversion"/>
  </si>
  <si>
    <t>行政单位医疗保险</t>
    <phoneticPr fontId="20" type="noConversion"/>
  </si>
  <si>
    <t>事业单位医疗保险</t>
    <phoneticPr fontId="20" type="noConversion"/>
  </si>
  <si>
    <t>公务员医疗统筹（行政在职人员）</t>
    <phoneticPr fontId="20" type="noConversion"/>
  </si>
  <si>
    <t>公务员医疗统筹（事业在职人员）</t>
    <phoneticPr fontId="20" type="noConversion"/>
  </si>
  <si>
    <t>重特病医疗统筹（行政在职人员）</t>
    <phoneticPr fontId="20" type="noConversion"/>
  </si>
  <si>
    <t>重特病医疗统筹（事业在职人员）</t>
    <phoneticPr fontId="20" type="noConversion"/>
  </si>
  <si>
    <t>行政工伤保险</t>
    <phoneticPr fontId="20" type="noConversion"/>
  </si>
  <si>
    <t>事业工伤保险</t>
    <phoneticPr fontId="20" type="noConversion"/>
  </si>
  <si>
    <t>事业失业保险</t>
    <phoneticPr fontId="20" type="noConversion"/>
  </si>
  <si>
    <t>事业退休人员医疗统筹</t>
    <phoneticPr fontId="20" type="noConversion"/>
  </si>
  <si>
    <t>事业退休人员重特病医疗统筹</t>
    <phoneticPr fontId="20" type="noConversion"/>
  </si>
  <si>
    <t>行政退休人员医疗统筹</t>
    <phoneticPr fontId="20" type="noConversion"/>
  </si>
  <si>
    <t>行政退休人员重特病医疗统筹</t>
    <phoneticPr fontId="20" type="noConversion"/>
  </si>
  <si>
    <t>行政住房公积金</t>
    <phoneticPr fontId="20" type="noConversion"/>
  </si>
  <si>
    <t>事业住房公积金</t>
    <phoneticPr fontId="20" type="noConversion"/>
  </si>
  <si>
    <t>行政人员离退休</t>
    <phoneticPr fontId="20" type="noConversion"/>
  </si>
  <si>
    <t>离休</t>
    <phoneticPr fontId="20" type="noConversion"/>
  </si>
  <si>
    <t>事业人员离退休</t>
    <phoneticPr fontId="20" type="noConversion"/>
  </si>
  <si>
    <t>行政一般公务用车经费</t>
    <phoneticPr fontId="20" type="noConversion"/>
  </si>
  <si>
    <t>事业部门办公费</t>
    <phoneticPr fontId="20" type="noConversion"/>
  </si>
  <si>
    <t>行政部门办公费</t>
    <phoneticPr fontId="20" type="noConversion"/>
  </si>
  <si>
    <t>行政部门福利费</t>
    <phoneticPr fontId="20" type="noConversion"/>
  </si>
  <si>
    <t>事业部门福利费</t>
    <phoneticPr fontId="20" type="noConversion"/>
  </si>
  <si>
    <t>公共交通专项经费</t>
    <phoneticPr fontId="20" type="noConversion"/>
  </si>
  <si>
    <t>事业离退休人员其他管理费</t>
    <phoneticPr fontId="20" type="noConversion"/>
  </si>
  <si>
    <t>离休干部特需费</t>
    <phoneticPr fontId="20" type="noConversion"/>
  </si>
  <si>
    <t>离休干部公用经费</t>
    <phoneticPr fontId="20" type="noConversion"/>
  </si>
  <si>
    <t>行政工会经费</t>
    <phoneticPr fontId="20" type="noConversion"/>
  </si>
  <si>
    <t>事业工会经费</t>
    <phoneticPr fontId="20" type="noConversion"/>
  </si>
  <si>
    <t>遗属生活补助经费</t>
    <phoneticPr fontId="20" type="noConversion"/>
  </si>
  <si>
    <t>石林景区应急经费</t>
  </si>
  <si>
    <t>石林景区综合治理经费</t>
  </si>
  <si>
    <t>石林景区世界遗产地品牌创建维护经费</t>
  </si>
  <si>
    <t>石林景区环境保护经费</t>
  </si>
  <si>
    <t>石林景区园林绿化经费</t>
  </si>
  <si>
    <t>石林景区运转经费</t>
  </si>
  <si>
    <t>石林景区设施设备维修维护经费</t>
  </si>
  <si>
    <t>石林景区经营税金经费</t>
  </si>
  <si>
    <t>石林景区土地和房屋等租金经费</t>
  </si>
  <si>
    <t>石林景区编外人员经费</t>
  </si>
  <si>
    <t>石林景区宣传营销经费</t>
  </si>
  <si>
    <t>石林景区历史欠款经费</t>
  </si>
  <si>
    <t>石林生态民族运动场撒尼生态运动员公寓项目建筑物拆迁补偿资金</t>
  </si>
  <si>
    <t>苏宁石林项目石林岔口片区未建安置房过渡补助资金</t>
  </si>
  <si>
    <t>日常公用经费</t>
  </si>
  <si>
    <t>石林天裕酒店补偿及过户经费</t>
    <phoneticPr fontId="23" type="noConversion"/>
  </si>
  <si>
    <t>单位名称：石林风景名胜区管理局</t>
    <phoneticPr fontId="23" type="noConversion"/>
  </si>
  <si>
    <t>行政离退休人员其他管理费</t>
    <phoneticPr fontId="20" type="noConversion"/>
  </si>
  <si>
    <t>行政运行</t>
    <phoneticPr fontId="23" type="noConversion"/>
  </si>
  <si>
    <t>其他文化和旅游支出</t>
  </si>
  <si>
    <t>其他文化和旅游支出</t>
    <phoneticPr fontId="23" type="noConversion"/>
  </si>
  <si>
    <t>行政单位医疗</t>
    <phoneticPr fontId="23" type="noConversion"/>
  </si>
  <si>
    <t>事业单位医疗</t>
    <phoneticPr fontId="23" type="noConversion"/>
  </si>
  <si>
    <t>公务员医疗补助</t>
    <phoneticPr fontId="23" type="noConversion"/>
  </si>
  <si>
    <t>住房公积金</t>
    <phoneticPr fontId="23" type="noConversion"/>
  </si>
  <si>
    <t>行政单位离退休</t>
    <phoneticPr fontId="23" type="noConversion"/>
  </si>
  <si>
    <t>事业单位离退休</t>
    <phoneticPr fontId="23" type="noConversion"/>
  </si>
  <si>
    <t>其他交通费用</t>
    <phoneticPr fontId="23" type="noConversion"/>
  </si>
  <si>
    <t>机关事业单位基本养老保险缴费支出</t>
    <phoneticPr fontId="23" type="noConversion"/>
  </si>
  <si>
    <t>机关事业单位基本养老保险缴费</t>
    <phoneticPr fontId="23" type="noConversion"/>
  </si>
  <si>
    <t>职工基本医疗保险经费</t>
    <phoneticPr fontId="23" type="noConversion"/>
  </si>
  <si>
    <t>公务员医疗补助缴费</t>
    <phoneticPr fontId="23" type="noConversion"/>
  </si>
  <si>
    <t>其他社会保障缴费</t>
    <phoneticPr fontId="23" type="noConversion"/>
  </si>
  <si>
    <t>办公费</t>
    <phoneticPr fontId="23" type="noConversion"/>
  </si>
  <si>
    <t>其他商品和服务支出</t>
    <phoneticPr fontId="23" type="noConversion"/>
  </si>
  <si>
    <t>工会经费</t>
    <phoneticPr fontId="23" type="noConversion"/>
  </si>
  <si>
    <t>公务用车运行维护费</t>
    <phoneticPr fontId="23" type="noConversion"/>
  </si>
  <si>
    <t>离退休费</t>
    <phoneticPr fontId="23" type="noConversion"/>
  </si>
  <si>
    <t>社会救助和福利</t>
    <phoneticPr fontId="23" type="noConversion"/>
  </si>
  <si>
    <t>单位名称：石林风景名胜区管理局</t>
    <phoneticPr fontId="23" type="noConversion"/>
  </si>
  <si>
    <t>石林风景名胜区管理局</t>
  </si>
  <si>
    <t>死亡抚恤</t>
    <phoneticPr fontId="23" type="noConversion"/>
  </si>
  <si>
    <t>抚恤金</t>
    <phoneticPr fontId="23" type="noConversion"/>
  </si>
  <si>
    <t>维修（护）费</t>
    <phoneticPr fontId="23" type="noConversion"/>
  </si>
  <si>
    <t>税金及附加费用</t>
    <phoneticPr fontId="23" type="noConversion"/>
  </si>
  <si>
    <t>租赁费</t>
    <phoneticPr fontId="23" type="noConversion"/>
  </si>
  <si>
    <t>行政人员工资</t>
    <phoneticPr fontId="20" type="noConversion"/>
  </si>
  <si>
    <t>机关单位养老保险</t>
    <phoneticPr fontId="20" type="noConversion"/>
  </si>
  <si>
    <t>行政单位医疗保险</t>
    <phoneticPr fontId="20" type="noConversion"/>
  </si>
  <si>
    <t>事业单位医疗保险</t>
    <phoneticPr fontId="20" type="noConversion"/>
  </si>
  <si>
    <t>事业失业保险</t>
    <phoneticPr fontId="20" type="noConversion"/>
  </si>
  <si>
    <t>行政退休人员重特病医疗统筹</t>
    <phoneticPr fontId="20" type="noConversion"/>
  </si>
  <si>
    <t>行政住房公积金</t>
    <phoneticPr fontId="20" type="noConversion"/>
  </si>
  <si>
    <t>离休</t>
    <phoneticPr fontId="20" type="noConversion"/>
  </si>
  <si>
    <t>行政一般公务用车经费</t>
    <phoneticPr fontId="20" type="noConversion"/>
  </si>
  <si>
    <t>行政部门福利费</t>
    <phoneticPr fontId="20" type="noConversion"/>
  </si>
  <si>
    <t>行政离退休人员其他管理费</t>
    <phoneticPr fontId="20" type="noConversion"/>
  </si>
  <si>
    <t>行政工会经费</t>
    <phoneticPr fontId="20" type="noConversion"/>
  </si>
  <si>
    <t>石林风景名胜区管理局</t>
    <phoneticPr fontId="23" type="noConversion"/>
  </si>
  <si>
    <t>313 事业发展类</t>
  </si>
  <si>
    <t>312民生类</t>
    <phoneticPr fontId="23" type="noConversion"/>
  </si>
  <si>
    <t>年接待游客320万人次、实现旅游直接收入3.22亿元，旅游从业人员1000人以上。维持世界自然遗产地、世界地质公园、AAAAA级风景区品牌影响力，保护石林景区资源，向社会提供赏尽悦目阳光向上的旅游服务。</t>
  </si>
  <si>
    <t>产出指标</t>
  </si>
  <si>
    <t>数量指标</t>
  </si>
  <si>
    <t>石林景区游客320万人次以上</t>
  </si>
  <si>
    <t>定量指标</t>
    <phoneticPr fontId="20" type="noConversion"/>
  </si>
  <si>
    <t>320</t>
  </si>
  <si>
    <t>万人次/年</t>
  </si>
  <si>
    <t>&gt;=</t>
    <phoneticPr fontId="20" type="noConversion"/>
  </si>
  <si>
    <t>成本指标</t>
  </si>
  <si>
    <t>经济成本指标</t>
  </si>
  <si>
    <t>1000</t>
  </si>
  <si>
    <t>万元</t>
  </si>
  <si>
    <t>&lt;=</t>
    <phoneticPr fontId="20" type="noConversion"/>
  </si>
  <si>
    <t>费用控制在年初范围内</t>
  </si>
  <si>
    <t>效益指标</t>
  </si>
  <si>
    <t>经济效益</t>
  </si>
  <si>
    <t>旅游直接收入3.2亿元以上</t>
  </si>
  <si>
    <t>3.2</t>
  </si>
  <si>
    <t>亿元</t>
  </si>
  <si>
    <t>满意度指标</t>
  </si>
  <si>
    <t>服务对象满意度</t>
  </si>
  <si>
    <t>游客有效投诉率控制在万分之四以内</t>
  </si>
  <si>
    <t>0.4</t>
  </si>
  <si>
    <t>‰</t>
  </si>
  <si>
    <t>石林景区天裕酒店拆迁补偿及过户经费</t>
  </si>
  <si>
    <t>拆迁补偿费用700万元</t>
  </si>
  <si>
    <t>700</t>
  </si>
  <si>
    <t>=</t>
    <phoneticPr fontId="20" type="noConversion"/>
  </si>
  <si>
    <t>时效指标</t>
  </si>
  <si>
    <t>2025年年底之前完成</t>
  </si>
  <si>
    <t>年底前</t>
  </si>
  <si>
    <t>年-月-日</t>
  </si>
  <si>
    <t>费用控制在年初预算之内</t>
  </si>
  <si>
    <t>可持续影响</t>
  </si>
  <si>
    <t>收回可使用20年以上</t>
  </si>
  <si>
    <t>20</t>
  </si>
  <si>
    <t>年</t>
  </si>
  <si>
    <t>满意度90%以上</t>
  </si>
  <si>
    <t>90</t>
  </si>
  <si>
    <t>%</t>
  </si>
  <si>
    <t>按税法及时缴纳税金</t>
  </si>
  <si>
    <t>及时</t>
  </si>
  <si>
    <t>社会成本指标</t>
  </si>
  <si>
    <t>足额上缴</t>
  </si>
  <si>
    <t>足额</t>
  </si>
  <si>
    <t>按税法测算金额上缴税金</t>
  </si>
  <si>
    <t>2140</t>
  </si>
  <si>
    <t>社会效益</t>
  </si>
  <si>
    <t>旅游从业人员1000人以上</t>
  </si>
  <si>
    <t>人</t>
  </si>
  <si>
    <t>按合同及时支付</t>
  </si>
  <si>
    <t>及时支付</t>
  </si>
  <si>
    <t>750</t>
  </si>
  <si>
    <t>支付750万元到村民小组</t>
  </si>
  <si>
    <t>影响时间持续1年以上</t>
  </si>
  <si>
    <t>1.00</t>
  </si>
  <si>
    <t>年接待游客320万人次、实现旅游直接收入3.2亿元，旅游从业人员1000人以上。维持世界自然遗产地、世界地质公园、AAAAA级风景区品牌影响力，保护石林景区资源，向社会提供赏尽悦目阳光向上的旅游服务。</t>
  </si>
  <si>
    <t>质量指标</t>
  </si>
  <si>
    <t>植被覆盖率65%以上</t>
  </si>
  <si>
    <t>65</t>
  </si>
  <si>
    <t>4000</t>
  </si>
  <si>
    <t>维持世界自然遗产世界地质公园AAAAA级旅游景区品牌</t>
  </si>
  <si>
    <t>年接待游客400万人次、实现旅游直接收入4.2亿元，旅游从业人员1000人以上。维持世界自然遗产地、世界地质公园、AAAAA级风景区品牌影响力，保护石林景区资源，向社会提供赏尽悦目阳光向上的旅游服务。</t>
  </si>
  <si>
    <t>费用控制在年初预算范围内</t>
  </si>
  <si>
    <t>500</t>
  </si>
  <si>
    <t>空游客有效投诉率控制在万分之四以内</t>
  </si>
  <si>
    <t>1360</t>
  </si>
  <si>
    <t>空石林景区游客320万人次以上</t>
  </si>
  <si>
    <t>3600</t>
  </si>
  <si>
    <t>2026年部门项目支出绩效目标表</t>
    <phoneticPr fontId="23" type="noConversion"/>
  </si>
  <si>
    <t>石林景区宣传营销经费</t>
    <phoneticPr fontId="23" type="noConversion"/>
  </si>
  <si>
    <t>石林景区经营税金经费</t>
    <phoneticPr fontId="23" type="noConversion"/>
  </si>
  <si>
    <t>金额预算10万元</t>
    <phoneticPr fontId="23" type="noConversion"/>
  </si>
  <si>
    <t>10</t>
    <phoneticPr fontId="23" type="noConversion"/>
  </si>
  <si>
    <t>石林景区设施设备维修经费</t>
    <phoneticPr fontId="23" type="noConversion"/>
  </si>
  <si>
    <t>石林景区土地和房屋等租金经费</t>
    <phoneticPr fontId="23" type="noConversion"/>
  </si>
  <si>
    <t>石林景区土地和房屋等租金经费</t>
    <phoneticPr fontId="23" type="noConversion"/>
  </si>
  <si>
    <t>石林景区园林绿化经费</t>
    <phoneticPr fontId="23" type="noConversion"/>
  </si>
  <si>
    <t>日常公用经费</t>
    <phoneticPr fontId="23" type="noConversion"/>
  </si>
  <si>
    <t>石林景区综合治理经费</t>
    <phoneticPr fontId="23" type="noConversion"/>
  </si>
  <si>
    <t>580</t>
    <phoneticPr fontId="23" type="noConversion"/>
  </si>
  <si>
    <t>751</t>
    <phoneticPr fontId="23" type="noConversion"/>
  </si>
  <si>
    <t>拆迁补偿面积</t>
    <phoneticPr fontId="23" type="noConversion"/>
  </si>
  <si>
    <t>19505</t>
    <phoneticPr fontId="23" type="noConversion"/>
  </si>
  <si>
    <t>平方米</t>
    <phoneticPr fontId="23" type="noConversion"/>
  </si>
  <si>
    <t>300</t>
    <phoneticPr fontId="23" type="noConversion"/>
  </si>
  <si>
    <t>不发生因补偿问题引发纠纷</t>
    <phoneticPr fontId="23" type="noConversion"/>
  </si>
  <si>
    <t>0</t>
    <phoneticPr fontId="23" type="noConversion"/>
  </si>
  <si>
    <t>拆迁补偿面积19505平方米</t>
    <phoneticPr fontId="23" type="noConversion"/>
  </si>
  <si>
    <t>拆迁户满意度</t>
    <phoneticPr fontId="23" type="noConversion"/>
  </si>
  <si>
    <t>95</t>
    <phoneticPr fontId="23" type="noConversion"/>
  </si>
  <si>
    <t>%</t>
    <phoneticPr fontId="23" type="noConversion"/>
  </si>
  <si>
    <t>拆迁户满意度大于95%</t>
    <phoneticPr fontId="23" type="noConversion"/>
  </si>
  <si>
    <t>拆迁补偿金额测算准确率</t>
    <phoneticPr fontId="23" type="noConversion"/>
  </si>
  <si>
    <t>98</t>
    <phoneticPr fontId="23" type="noConversion"/>
  </si>
  <si>
    <t>拆迁补偿金额测算准确率大于98%</t>
    <phoneticPr fontId="23" type="noConversion"/>
  </si>
  <si>
    <t>苏宁石林项目石林岔口片区未建安置房过渡补助资金</t>
    <phoneticPr fontId="23" type="noConversion"/>
  </si>
  <si>
    <t>苏宁石林项目石林岔口片区未建安置房过渡补助资金</t>
    <phoneticPr fontId="23" type="noConversion"/>
  </si>
  <si>
    <t>该项目们于石林景区石林岔口，投资方拿地即烂尾，拆迁户原址回迁未拿拆迁补偿款只拿过渡费13年。2026年在既定总预算476万元以内，全面完成11户拆迁户14284平方米安置户的租户补助金发放工作。</t>
    <phoneticPr fontId="23" type="noConversion"/>
  </si>
  <si>
    <t>拆迁补偿面积</t>
    <phoneticPr fontId="23" type="noConversion"/>
  </si>
  <si>
    <t>14284.29</t>
    <phoneticPr fontId="23" type="noConversion"/>
  </si>
  <si>
    <t>拆迁补偿面积14284.29平方米</t>
    <phoneticPr fontId="23" type="noConversion"/>
  </si>
  <si>
    <t>350</t>
    <phoneticPr fontId="23" type="noConversion"/>
  </si>
  <si>
    <t>项目位于石林旅游服务区中区、停建多年，地方政府行业主管部门已经批准，但被更高级政府主管部门认定违建。2026年按政府批复，在既定总预算500万元以内，按方案对35户购房户约19505平方米补偿金发放，按谈妥一户补偿一户原则，资金拨付率合规100%，发放及时率》98%，确保购房户无因补偿发放问题引发重大纠纷，有效保障后续项目建设顺利推进。</t>
    <phoneticPr fontId="23" type="noConversion"/>
  </si>
  <si>
    <t>7</t>
    <phoneticPr fontId="23" type="noConversion"/>
  </si>
  <si>
    <t>人/人次</t>
    <phoneticPr fontId="23" type="noConversion"/>
  </si>
  <si>
    <t>救助对象人数（人次）</t>
    <phoneticPr fontId="23" type="noConversion"/>
  </si>
  <si>
    <t>费用控制在年初范围内</t>
    <phoneticPr fontId="23" type="noConversion"/>
  </si>
  <si>
    <t>救助对象人数7（人次）</t>
    <phoneticPr fontId="23" type="noConversion"/>
  </si>
  <si>
    <t>6.6</t>
    <phoneticPr fontId="23" type="noConversion"/>
  </si>
  <si>
    <t>生活状况改善</t>
    <phoneticPr fontId="23" type="noConversion"/>
  </si>
  <si>
    <t>定定性指标</t>
    <phoneticPr fontId="20" type="noConversion"/>
  </si>
  <si>
    <t>好转</t>
    <phoneticPr fontId="23" type="noConversion"/>
  </si>
  <si>
    <t>年</t>
    <phoneticPr fontId="23" type="noConversion"/>
  </si>
  <si>
    <t>救助对象认定准确率</t>
    <phoneticPr fontId="23" type="noConversion"/>
  </si>
  <si>
    <t>100</t>
    <phoneticPr fontId="23" type="noConversion"/>
  </si>
  <si>
    <t>救助对象满意度</t>
  </si>
  <si>
    <t>救助对象满意度95%以上</t>
    <phoneticPr fontId="23" type="noConversion"/>
  </si>
  <si>
    <t>遗属生活补助经费</t>
    <phoneticPr fontId="23" type="noConversion"/>
  </si>
  <si>
    <t>单位名称：石林风景名胜区管理局</t>
    <phoneticPr fontId="23" type="noConversion"/>
  </si>
  <si>
    <t>石林景区环境保护经费</t>
    <phoneticPr fontId="23" type="noConversion"/>
  </si>
  <si>
    <t>工资福利支出</t>
    <phoneticPr fontId="23" type="noConversion"/>
  </si>
  <si>
    <t>石林风景名胜区管理局办公设备采购</t>
  </si>
  <si>
    <t>石林风景名胜区管理局办公家具采购</t>
  </si>
  <si>
    <t>石林风景名胜区管理局正版办公软件采购</t>
  </si>
  <si>
    <t>石林风景名胜区管理局操作系统正版授权采购</t>
  </si>
  <si>
    <t>设备</t>
  </si>
  <si>
    <t>家具和用具</t>
  </si>
  <si>
    <t>基础软件</t>
  </si>
  <si>
    <t>信息安全软件</t>
  </si>
  <si>
    <t xml:space="preserve">一般公用经费
</t>
    <phoneticPr fontId="23" type="noConversion"/>
  </si>
  <si>
    <t>石林景区门票堵卡服务采购</t>
  </si>
  <si>
    <t>石林风景区票务旅游咨询服务及乃古石林景区旅游咨询服务外包采购</t>
  </si>
  <si>
    <t>石林景区表演服务工作外包采购</t>
  </si>
  <si>
    <t>大叠水瀑布水域安全管护工作服务外包采购</t>
  </si>
  <si>
    <t>大叠水管理处夜间值守工作服务外包采购</t>
  </si>
  <si>
    <t>大叠水管理处后勤服务、清扫保洁服务外包采购</t>
  </si>
  <si>
    <t>风景名胜区服务</t>
  </si>
  <si>
    <t xml:space="preserve">石林景区运转经费
</t>
    <phoneticPr fontId="23" type="noConversion"/>
  </si>
  <si>
    <t>石林景区户外广告投放采购</t>
  </si>
  <si>
    <t>石林景区全年节假日营销活动采购</t>
  </si>
  <si>
    <t>石林景区参加展会和外出营销活动采购</t>
  </si>
  <si>
    <t>广告宣传服务</t>
  </si>
  <si>
    <t>艺术创作、表演和交流服务</t>
  </si>
  <si>
    <t xml:space="preserve">石林景区宣传营销经费
</t>
    <phoneticPr fontId="23" type="noConversion"/>
  </si>
  <si>
    <t>石林景区信息系统运维技术服务采购</t>
  </si>
  <si>
    <t>石林景区网络接入服务采购</t>
  </si>
  <si>
    <t>石林景区办公家具采购</t>
  </si>
  <si>
    <t>公务用车机动车保险服务采购</t>
  </si>
  <si>
    <t>公务用车车辆维修和保养采购</t>
  </si>
  <si>
    <t>车辆加油采购</t>
  </si>
  <si>
    <t>宣传资料印制采购</t>
  </si>
  <si>
    <t>硬件运维服务</t>
  </si>
  <si>
    <t>网络接入服务</t>
  </si>
  <si>
    <t>机动车保险服务</t>
  </si>
  <si>
    <t>车辆维修和保养服务</t>
  </si>
  <si>
    <t>车辆加油、添加燃料服务</t>
  </si>
  <si>
    <t>印刷服务</t>
  </si>
  <si>
    <t xml:space="preserve">日常公用经费
</t>
    <phoneticPr fontId="23" type="noConversion"/>
  </si>
  <si>
    <t>石林景区临时性服务采购</t>
  </si>
  <si>
    <t>石林景区森林防火巡查值守服务采购</t>
  </si>
  <si>
    <t xml:space="preserve">石林景区综合治理经费
</t>
    <phoneticPr fontId="23" type="noConversion"/>
  </si>
  <si>
    <t>乃古石林景区清扫保洁服务外包采购</t>
  </si>
  <si>
    <t>长湖景区清扫保洁服务外包采购</t>
  </si>
  <si>
    <t>石林景区清扫保洁服务外包采购</t>
  </si>
  <si>
    <t>石林景前区清扫保洁服务外包采购</t>
  </si>
  <si>
    <t xml:space="preserve">石林景区环境保护经费
</t>
    <phoneticPr fontId="23" type="noConversion"/>
  </si>
  <si>
    <t>大小石林景区、景区入口区园林绿化养护工作外包采购</t>
  </si>
  <si>
    <t>石林景区阿诗玛生态文化园、停车场、游客中心、乃古石林景区园林绿化养护采购</t>
  </si>
  <si>
    <t>石林景区草花采购</t>
  </si>
  <si>
    <t>苗木类</t>
  </si>
  <si>
    <t xml:space="preserve">石林景区园林绿化经费
</t>
    <phoneticPr fontId="23" type="noConversion"/>
  </si>
  <si>
    <t>公车购置及运维费</t>
  </si>
  <si>
    <t>采购公务用车燃油</t>
  </si>
  <si>
    <t>单位名称：石林风景名胜区管理局</t>
    <phoneticPr fontId="23" type="noConversion"/>
  </si>
  <si>
    <t>批</t>
    <phoneticPr fontId="23" type="noConversion"/>
  </si>
  <si>
    <t>我单位业务不涉及此表。</t>
  </si>
  <si>
    <t>我单位业务不涉及此表。</t>
    <phoneticPr fontId="23" type="noConversion"/>
  </si>
  <si>
    <t>单位名称：石林风景名胜区管理局</t>
    <phoneticPr fontId="20" type="noConversion"/>
  </si>
  <si>
    <t>石林风景名胜区管理局</t>
    <phoneticPr fontId="20" type="noConversion"/>
  </si>
  <si>
    <t>石林风景名胜区管理局主要从事石林风景名胜区的综合开发管理、资源保护利用，管理辖区内旅游等事务，搞好旅游资源的保护、开发和利用、促进旅游事业发展。负责旅游景区、旅游从业人员、旅游投资项目、旅行社、旅游涉外饭店、旅游定点餐馆、定点商店、旅游客运、旅游监察等管理工作。</t>
    <phoneticPr fontId="20" type="noConversion"/>
  </si>
  <si>
    <t>严格执行石林旅游发展和保护规划，建设世界一流景区，实现石林景区长远发展；旅游人次、旅游直接收入逐年增长，带动石林旅游业及相关产业发展；完善旅游管理制度体系，承担更多社会责任。</t>
    <phoneticPr fontId="20" type="noConversion"/>
  </si>
  <si>
    <t>年接待游客320万人次、实现旅游直接收入3.22亿元，旅游从业人员1000人以上。维持世界自然遗产地、世界地质公园、AAAAA级风景区品牌影响力，保护石林景区资源，向社会提供赏尽悦目阳光向上的旅游服务。</t>
    <phoneticPr fontId="20" type="noConversion"/>
  </si>
  <si>
    <t>石林景区营收、维持世界品牌、保护景区资源。</t>
  </si>
  <si>
    <t>维持石林景区正常经营，2025年接待游客320万人次以上，完成旅游直接收入（景区门票收入、导游收入、电动车收入、停车场收入）4亿元；维护石林世界地质公园、世界自然遗产影响力；保护好石林景区资源；</t>
    <phoneticPr fontId="20" type="noConversion"/>
  </si>
  <si>
    <t>&gt;=</t>
  </si>
  <si>
    <t>万人次</t>
  </si>
  <si>
    <t>定量指标</t>
  </si>
  <si>
    <t>达到得满分，每差20万人次扣1分。</t>
  </si>
  <si>
    <t>符合</t>
  </si>
  <si>
    <t>定性指标</t>
  </si>
  <si>
    <t>本项未达到不得分，达到得满分</t>
  </si>
  <si>
    <t>接受市场、旅游、住建、自然资源、林草等行业主管部门监管，不被行政处罚</t>
  </si>
  <si>
    <t>&lt;=</t>
  </si>
  <si>
    <t>不被行政处罚</t>
  </si>
  <si>
    <t>0件</t>
  </si>
  <si>
    <t>未能达到本项不得分，达到得满分</t>
  </si>
  <si>
    <t>保护好景区资源，不发生破坏景区资源事件</t>
  </si>
  <si>
    <t>0</t>
  </si>
  <si>
    <t>次</t>
  </si>
  <si>
    <t>年度内未发生本项得满分，发生一件本项得0分</t>
  </si>
  <si>
    <t>旅游直接收入3.22亿元以上</t>
  </si>
  <si>
    <t>3.22</t>
  </si>
  <si>
    <t>达到得满分，每差1000万元次扣1分。本项扣完为止。</t>
  </si>
  <si>
    <t>景区植被覆盖率65%以上</t>
  </si>
  <si>
    <t>每季度石林景区游客问卷调查满意度95%以上</t>
  </si>
  <si>
    <t>95</t>
  </si>
  <si>
    <t>2026年部门整体支出绩效目标表</t>
    <phoneticPr fontId="23" type="noConversion"/>
  </si>
  <si>
    <t>石财预﹝2026﹞1号</t>
    <phoneticPr fontId="23" type="noConversion"/>
  </si>
  <si>
    <t>定性指标</t>
    <phoneticPr fontId="23" type="noConversion"/>
  </si>
  <si>
    <t>2026年石林景区游客接待量</t>
    <phoneticPr fontId="23" type="noConversion"/>
  </si>
  <si>
    <t>2026年石林景区游客320万人次以上</t>
    <phoneticPr fontId="23" type="noConversion"/>
  </si>
  <si>
    <t>管理景区个数</t>
    <phoneticPr fontId="23" type="noConversion"/>
  </si>
  <si>
    <t>&gt;=</t>
    <phoneticPr fontId="23" type="noConversion"/>
  </si>
  <si>
    <t>4</t>
    <phoneticPr fontId="23" type="noConversion"/>
  </si>
  <si>
    <t>个</t>
    <phoneticPr fontId="23" type="noConversion"/>
  </si>
  <si>
    <t>完成本项得满分，未完成不得分</t>
    <phoneticPr fontId="23" type="noConversion"/>
  </si>
  <si>
    <t>景区正常经营天数</t>
    <phoneticPr fontId="23" type="noConversion"/>
  </si>
  <si>
    <t>360</t>
    <phoneticPr fontId="23" type="noConversion"/>
  </si>
  <si>
    <t>天</t>
    <phoneticPr fontId="23" type="noConversion"/>
  </si>
  <si>
    <t>每差10天扣0.1分扣完为止</t>
    <phoneticPr fontId="23" type="noConversion"/>
  </si>
  <si>
    <t>景区正常经营天数大于360天</t>
    <phoneticPr fontId="23" type="noConversion"/>
  </si>
  <si>
    <t>时效指标</t>
    <phoneticPr fontId="23" type="noConversion"/>
  </si>
  <si>
    <t>任务目标完成时限</t>
    <phoneticPr fontId="23" type="noConversion"/>
  </si>
  <si>
    <t>定性指标</t>
    <phoneticPr fontId="23" type="noConversion"/>
  </si>
  <si>
    <t>年初目标在计划内完成</t>
    <phoneticPr fontId="23" type="noConversion"/>
  </si>
  <si>
    <t>旅游直接收入</t>
    <phoneticPr fontId="23" type="noConversion"/>
  </si>
  <si>
    <t>旅游从业人员人数</t>
    <phoneticPr fontId="23" type="noConversion"/>
  </si>
  <si>
    <t>2026年旅游从业人员1000人以上</t>
    <phoneticPr fontId="23" type="noConversion"/>
  </si>
  <si>
    <t>景区安全事件控制情况</t>
    <phoneticPr fontId="23" type="noConversion"/>
  </si>
  <si>
    <t>0</t>
    <phoneticPr fontId="23" type="noConversion"/>
  </si>
  <si>
    <t>件</t>
    <phoneticPr fontId="23" type="noConversion"/>
  </si>
  <si>
    <t>未发生本项得满分，发生1件不得分</t>
    <phoneticPr fontId="23" type="noConversion"/>
  </si>
  <si>
    <t>维持景区品牌影响力</t>
    <phoneticPr fontId="23" type="noConversion"/>
  </si>
  <si>
    <t>3</t>
    <phoneticPr fontId="23" type="noConversion"/>
  </si>
  <si>
    <t>维持世界自然遗产世界地质公园AAAAA级旅游景区品牌，影响力3年以上</t>
    <phoneticPr fontId="23" type="noConversion"/>
  </si>
  <si>
    <t>成本指标</t>
    <phoneticPr fontId="23" type="noConversion"/>
  </si>
  <si>
    <t>经济成本指标</t>
    <phoneticPr fontId="23" type="noConversion"/>
  </si>
  <si>
    <t>费用控制在年初预算范围内</t>
    <phoneticPr fontId="23" type="noConversion"/>
  </si>
  <si>
    <t>亿元</t>
    <phoneticPr fontId="23" type="noConversion"/>
  </si>
  <si>
    <t>超预算本项不得分，不超得满分</t>
    <phoneticPr fontId="23" type="noConversion"/>
  </si>
  <si>
    <t>生态效益</t>
    <phoneticPr fontId="23" type="noConversion"/>
  </si>
  <si>
    <t>65</t>
    <phoneticPr fontId="23" type="noConversion"/>
  </si>
  <si>
    <t>%</t>
    <phoneticPr fontId="23" type="noConversion"/>
  </si>
  <si>
    <t>景区不发生群体、安全、火灾、资源破坏事件</t>
    <phoneticPr fontId="23" type="noConversion"/>
  </si>
  <si>
    <t>312 民生类</t>
    <phoneticPr fontId="23" type="noConversion"/>
  </si>
  <si>
    <t>石财预﹝2026﹞1号</t>
    <phoneticPr fontId="23" type="noConversion"/>
  </si>
  <si>
    <t>符合世界级品牌管理要求</t>
    <phoneticPr fontId="23" type="noConversion"/>
  </si>
  <si>
    <t>费用控制情况</t>
    <phoneticPr fontId="23" type="noConversion"/>
  </si>
  <si>
    <t>游客有效投诉率情况</t>
    <phoneticPr fontId="23" type="noConversion"/>
  </si>
  <si>
    <t>游客满意度情况</t>
    <phoneticPr fontId="23" type="noConversion"/>
  </si>
  <si>
    <t>植被覆盖率情况</t>
    <phoneticPr fontId="23" type="noConversion"/>
  </si>
  <si>
    <t>合规经营情况</t>
    <phoneticPr fontId="23" type="noConversion"/>
  </si>
  <si>
    <t>资源保护情况</t>
    <phoneticPr fontId="23" type="noConversion"/>
  </si>
  <si>
    <t>内控制度运行情况</t>
    <phoneticPr fontId="23" type="noConversion"/>
  </si>
  <si>
    <t>本项内控制度评价低于70分不得分，超过得满分</t>
    <phoneticPr fontId="23" type="noConversion"/>
  </si>
  <si>
    <t>建立内控制度确保经营合规资产安全财报真实风险可控，年底编制内控制度运行评价情况和内控报告。</t>
    <phoneticPr fontId="23" type="noConversion"/>
  </si>
  <si>
    <t>满足AAAAA级景区、世界地质公园、世界自然遗产地，职业健康管理体系、质量管理体系等管理要求</t>
    <phoneticPr fontId="23" type="noConversion"/>
  </si>
  <si>
    <t>管理好大小石林、乃古石林、长湖、大叠水四个景区</t>
    <phoneticPr fontId="23" type="noConversion"/>
  </si>
</sst>
</file>

<file path=xl/styles.xml><?xml version="1.0" encoding="utf-8"?>
<styleSheet xmlns="http://schemas.openxmlformats.org/spreadsheetml/2006/main">
  <numFmts count="7">
    <numFmt numFmtId="176" formatCode="yyyy\-mm\-dd"/>
    <numFmt numFmtId="177" formatCode="yyyy\-mm\-dd\ hh:mm:ss"/>
    <numFmt numFmtId="178" formatCode="#,##0.00;\-#,##0.00;;@"/>
    <numFmt numFmtId="179" formatCode="hh:mm:ss"/>
    <numFmt numFmtId="180" formatCode="#,##0;\-#,##0;;@"/>
    <numFmt numFmtId="181" formatCode="#,##0.00_ "/>
    <numFmt numFmtId="182" formatCode="#,##0.00_);[Red]\(#,##0.00\)"/>
  </numFmts>
  <fonts count="31">
    <font>
      <sz val="11"/>
      <color theme="1"/>
      <name val="宋体"/>
      <charset val="134"/>
      <scheme val="minor"/>
    </font>
    <font>
      <b/>
      <sz val="24"/>
      <color rgb="FF000000"/>
      <name val="宋体"/>
      <family val="3"/>
      <charset val="134"/>
    </font>
    <font>
      <sz val="9"/>
      <color rgb="FF000000"/>
      <name val="宋体"/>
      <family val="3"/>
      <charset val="134"/>
    </font>
    <font>
      <sz val="10"/>
      <color rgb="FF000000"/>
      <name val="宋体"/>
      <family val="3"/>
      <charset val="134"/>
    </font>
    <font>
      <b/>
      <sz val="10"/>
      <color rgb="FF000000"/>
      <name val="宋体"/>
      <family val="3"/>
      <charset val="134"/>
    </font>
    <font>
      <sz val="11"/>
      <color rgb="FF000000"/>
      <name val="宋体"/>
      <family val="3"/>
      <charset val="134"/>
    </font>
    <font>
      <b/>
      <sz val="11"/>
      <color rgb="FF000000"/>
      <name val="宋体"/>
      <family val="3"/>
      <charset val="134"/>
    </font>
    <font>
      <sz val="12"/>
      <color rgb="FF000000"/>
      <name val="宋体"/>
      <family val="3"/>
      <charset val="134"/>
    </font>
    <font>
      <b/>
      <sz val="23"/>
      <color rgb="FF000000"/>
      <name val="宋体"/>
      <family val="3"/>
      <charset val="134"/>
    </font>
    <font>
      <sz val="9"/>
      <color theme="1"/>
      <name val="宋体"/>
      <family val="3"/>
      <charset val="134"/>
    </font>
    <font>
      <sz val="10"/>
      <color rgb="FF000000"/>
      <name val="Arial"/>
      <family val="2"/>
    </font>
    <font>
      <b/>
      <sz val="23.95"/>
      <color rgb="FF000000"/>
      <name val="宋体"/>
      <family val="3"/>
      <charset val="134"/>
    </font>
    <font>
      <b/>
      <sz val="22"/>
      <color rgb="FF000000"/>
      <name val="宋体"/>
      <family val="3"/>
      <charset val="134"/>
    </font>
    <font>
      <sz val="10"/>
      <color rgb="FFFFFFFF"/>
      <name val="宋体"/>
      <family val="3"/>
      <charset val="134"/>
    </font>
    <font>
      <b/>
      <sz val="21"/>
      <color rgb="FF000000"/>
      <name val="宋体"/>
      <family val="3"/>
      <charset val="134"/>
    </font>
    <font>
      <b/>
      <sz val="18"/>
      <color rgb="FF000000"/>
      <name val="宋体"/>
      <family val="3"/>
      <charset val="134"/>
    </font>
    <font>
      <sz val="9.75"/>
      <color rgb="FF000000"/>
      <name val="SimSun"/>
      <charset val="134"/>
    </font>
    <font>
      <b/>
      <sz val="9"/>
      <color rgb="FF000000"/>
      <name val="宋体"/>
      <family val="3"/>
      <charset val="134"/>
    </font>
    <font>
      <b/>
      <sz val="9"/>
      <color theme="1"/>
      <name val="宋体"/>
      <family val="3"/>
      <charset val="134"/>
    </font>
    <font>
      <sz val="9"/>
      <name val="宋体"/>
      <family val="3"/>
      <charset val="134"/>
    </font>
    <font>
      <sz val="9"/>
      <name val="宋体"/>
      <family val="3"/>
      <charset val="134"/>
      <scheme val="minor"/>
    </font>
    <font>
      <sz val="9"/>
      <color rgb="FF000000"/>
      <name val="宋体"/>
      <family val="3"/>
      <charset val="134"/>
    </font>
    <font>
      <sz val="9"/>
      <color theme="1"/>
      <name val="宋体"/>
      <family val="3"/>
      <charset val="134"/>
    </font>
    <font>
      <sz val="9"/>
      <name val="宋体"/>
      <family val="3"/>
      <charset val="134"/>
      <scheme val="minor"/>
    </font>
    <font>
      <sz val="9"/>
      <color theme="1"/>
      <name val="宋体"/>
      <family val="3"/>
      <charset val="134"/>
      <scheme val="minor"/>
    </font>
    <font>
      <sz val="10"/>
      <color rgb="FF000000"/>
      <name val="宋体"/>
      <family val="3"/>
      <charset val="134"/>
    </font>
    <font>
      <sz val="10.5"/>
      <color rgb="FF000000"/>
      <name val="宋体"/>
      <family val="3"/>
      <charset val="134"/>
    </font>
    <font>
      <sz val="10.5"/>
      <color rgb="FF000000"/>
      <name val="SimSun"/>
      <charset val="134"/>
    </font>
    <font>
      <sz val="11"/>
      <color theme="1"/>
      <name val="宋体"/>
      <family val="2"/>
      <scheme val="minor"/>
    </font>
    <font>
      <sz val="11"/>
      <color theme="1"/>
      <name val="宋体"/>
      <family val="3"/>
      <charset val="134"/>
      <scheme val="minor"/>
    </font>
    <font>
      <sz val="12"/>
      <color rgb="FF000000"/>
      <name val="SimSun"/>
      <charset val="134"/>
    </font>
  </fonts>
  <fills count="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0">
    <xf numFmtId="0" fontId="0" fillId="0" borderId="0"/>
    <xf numFmtId="177" fontId="19" fillId="0" borderId="1">
      <alignment horizontal="right" vertical="center"/>
    </xf>
    <xf numFmtId="176" fontId="19" fillId="0" borderId="1">
      <alignment horizontal="right" vertical="center"/>
    </xf>
    <xf numFmtId="10" fontId="19" fillId="0" borderId="1">
      <alignment horizontal="right" vertical="center"/>
    </xf>
    <xf numFmtId="178" fontId="19" fillId="0" borderId="1">
      <alignment horizontal="right" vertical="center"/>
    </xf>
    <xf numFmtId="49" fontId="19" fillId="0" borderId="1">
      <alignment horizontal="left" vertical="center" wrapText="1"/>
    </xf>
    <xf numFmtId="178" fontId="19" fillId="0" borderId="1">
      <alignment horizontal="right" vertical="center"/>
    </xf>
    <xf numFmtId="179" fontId="19" fillId="0" borderId="1">
      <alignment horizontal="right" vertical="center"/>
    </xf>
    <xf numFmtId="180" fontId="19" fillId="0" borderId="1">
      <alignment horizontal="right" vertical="center"/>
    </xf>
    <xf numFmtId="0" fontId="28" fillId="0" borderId="0"/>
  </cellStyleXfs>
  <cellXfs count="315">
    <xf numFmtId="0" fontId="0" fillId="0" borderId="0" xfId="0" applyFont="1" applyBorder="1"/>
    <xf numFmtId="0" fontId="3"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4" fontId="9" fillId="0" borderId="1" xfId="6" applyNumberFormat="1" applyFont="1" applyBorder="1">
      <alignment horizontal="right" vertical="center"/>
    </xf>
    <xf numFmtId="0" fontId="10" fillId="0" borderId="0" xfId="0" applyFont="1" applyBorder="1" applyProtection="1">
      <protection locked="0"/>
    </xf>
    <xf numFmtId="0" fontId="10" fillId="0" borderId="0" xfId="0" applyFont="1" applyBorder="1"/>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5" fillId="0" borderId="0" xfId="0" applyFont="1" applyBorder="1" applyAlignment="1">
      <alignment wrapText="1"/>
    </xf>
    <xf numFmtId="0" fontId="5"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178"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5" fillId="0" borderId="0" xfId="0" applyFont="1" applyBorder="1" applyProtection="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80" fontId="9" fillId="0" borderId="1" xfId="8" applyNumberFormat="1" applyFont="1" applyBorder="1" applyAlignment="1">
      <alignment horizontal="center" vertical="center"/>
    </xf>
    <xf numFmtId="180" fontId="9" fillId="0" borderId="1" xfId="0" applyNumberFormat="1" applyFont="1" applyBorder="1" applyAlignment="1">
      <alignment horizontal="center"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49" fontId="5" fillId="0" borderId="1" xfId="0" applyNumberFormat="1" applyFont="1" applyBorder="1" applyAlignment="1" applyProtection="1">
      <alignment horizontal="center" vertical="center"/>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2" fillId="0" borderId="0" xfId="0" applyFont="1" applyBorder="1" applyAlignment="1">
      <alignment horizontal="right" vertical="center" wrapText="1"/>
    </xf>
    <xf numFmtId="49" fontId="5" fillId="0" borderId="1" xfId="0" applyNumberFormat="1"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0" borderId="12" xfId="0" applyFont="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0" fontId="0" fillId="0" borderId="0" xfId="0" applyFont="1" applyBorder="1"/>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1" fillId="0" borderId="1" xfId="0" applyFont="1" applyBorder="1" applyAlignment="1">
      <alignment horizontal="left" vertical="center" wrapText="1"/>
    </xf>
    <xf numFmtId="181" fontId="0" fillId="0" borderId="0" xfId="0" applyNumberFormat="1" applyFont="1" applyBorder="1"/>
    <xf numFmtId="0" fontId="21" fillId="0" borderId="1" xfId="0" applyFont="1" applyFill="1" applyBorder="1" applyAlignment="1">
      <alignment horizontal="left" vertical="center" wrapText="1"/>
    </xf>
    <xf numFmtId="182" fontId="22" fillId="0" borderId="1" xfId="0" applyNumberFormat="1" applyFont="1" applyFill="1" applyBorder="1" applyAlignment="1">
      <alignment horizontal="right" vertical="center"/>
    </xf>
    <xf numFmtId="0" fontId="24" fillId="0" borderId="1" xfId="0" applyFont="1" applyFill="1" applyBorder="1" applyAlignment="1">
      <alignment horizontal="left" vertical="center"/>
    </xf>
    <xf numFmtId="0" fontId="21" fillId="0" borderId="1" xfId="0" applyFont="1" applyBorder="1" applyAlignment="1">
      <alignment horizontal="center" vertical="center"/>
    </xf>
    <xf numFmtId="182" fontId="22" fillId="0" borderId="1" xfId="0" applyNumberFormat="1" applyFont="1" applyBorder="1" applyAlignment="1">
      <alignment horizontal="right" vertical="center"/>
    </xf>
    <xf numFmtId="182" fontId="24" fillId="0" borderId="1" xfId="0" applyNumberFormat="1" applyFont="1" applyBorder="1"/>
    <xf numFmtId="182" fontId="24" fillId="0" borderId="1" xfId="0" applyNumberFormat="1" applyFont="1" applyFill="1" applyBorder="1"/>
    <xf numFmtId="182" fontId="24" fillId="0" borderId="1" xfId="0" applyNumberFormat="1" applyFont="1" applyFill="1" applyBorder="1" applyAlignment="1">
      <alignment horizontal="right" vertical="center"/>
    </xf>
    <xf numFmtId="0" fontId="5" fillId="0" borderId="1" xfId="0" applyFont="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178" fontId="22" fillId="0" borderId="1" xfId="0" applyNumberFormat="1" applyFont="1" applyBorder="1" applyAlignment="1">
      <alignment horizontal="right" vertical="center"/>
    </xf>
    <xf numFmtId="0" fontId="24" fillId="0" borderId="1" xfId="0" applyFont="1" applyBorder="1" applyAlignment="1">
      <alignment horizontal="left"/>
    </xf>
    <xf numFmtId="0" fontId="2" fillId="0" borderId="1" xfId="0" applyFont="1" applyBorder="1" applyAlignment="1" applyProtection="1">
      <alignment horizontal="left" vertical="center"/>
      <protection locked="0"/>
    </xf>
    <xf numFmtId="0" fontId="21" fillId="0" borderId="1" xfId="0" applyFont="1" applyBorder="1" applyAlignment="1" applyProtection="1">
      <alignment horizontal="center" vertical="center"/>
      <protection locked="0"/>
    </xf>
    <xf numFmtId="0" fontId="24" fillId="0" borderId="1" xfId="0" applyFont="1" applyBorder="1"/>
    <xf numFmtId="181" fontId="21" fillId="0" borderId="1" xfId="0" applyNumberFormat="1" applyFont="1" applyBorder="1" applyAlignment="1" applyProtection="1">
      <alignment horizontal="right" vertical="center"/>
      <protection locked="0"/>
    </xf>
    <xf numFmtId="0" fontId="21" fillId="0" borderId="1" xfId="0" applyFont="1" applyBorder="1" applyAlignment="1">
      <alignment horizontal="left" vertical="center"/>
    </xf>
    <xf numFmtId="181" fontId="24" fillId="0" borderId="1" xfId="0" applyNumberFormat="1" applyFont="1" applyBorder="1"/>
    <xf numFmtId="0" fontId="25" fillId="0" borderId="1" xfId="0" applyFont="1" applyBorder="1" applyAlignment="1">
      <alignment horizontal="left" vertical="center"/>
    </xf>
    <xf numFmtId="0" fontId="3" fillId="0" borderId="1" xfId="0" applyFont="1" applyBorder="1" applyAlignment="1">
      <alignment horizontal="left" vertical="center"/>
    </xf>
    <xf numFmtId="182" fontId="2" fillId="2" borderId="1" xfId="0" applyNumberFormat="1" applyFont="1" applyFill="1" applyBorder="1" applyAlignment="1" applyProtection="1">
      <alignment vertical="center" wrapText="1"/>
      <protection locked="0"/>
    </xf>
    <xf numFmtId="178" fontId="9" fillId="0" borderId="1" xfId="0" applyNumberFormat="1" applyFont="1" applyBorder="1" applyAlignment="1">
      <alignment vertical="center"/>
    </xf>
    <xf numFmtId="0" fontId="0" fillId="0" borderId="0" xfId="0" applyFont="1" applyBorder="1"/>
    <xf numFmtId="49"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4" borderId="1" xfId="0" applyFont="1" applyFill="1" applyBorder="1" applyAlignment="1" applyProtection="1">
      <alignment horizontal="left" vertical="center" wrapText="1"/>
      <protection locked="0"/>
    </xf>
    <xf numFmtId="0" fontId="0" fillId="0" borderId="0" xfId="0" applyAlignment="1">
      <alignment horizontal="center" vertical="center"/>
    </xf>
    <xf numFmtId="0" fontId="0" fillId="0" borderId="0" xfId="0"/>
    <xf numFmtId="0" fontId="2" fillId="0" borderId="0" xfId="0" applyFont="1" applyAlignment="1" applyProtection="1">
      <alignment horizontal="right" vertical="center"/>
      <protection locked="0"/>
    </xf>
    <xf numFmtId="0" fontId="0" fillId="0" borderId="0" xfId="0"/>
    <xf numFmtId="49" fontId="27" fillId="0" borderId="1" xfId="5" applyNumberFormat="1" applyFont="1" applyBorder="1">
      <alignment horizontal="left" vertical="center" wrapText="1"/>
    </xf>
    <xf numFmtId="49" fontId="27" fillId="0" borderId="6" xfId="5" applyNumberFormat="1" applyFont="1" applyFill="1" applyBorder="1">
      <alignment horizontal="left" vertical="center" wrapText="1"/>
    </xf>
    <xf numFmtId="0" fontId="26" fillId="0" borderId="1" xfId="0" applyFont="1" applyBorder="1" applyAlignment="1" applyProtection="1">
      <alignment horizontal="left" vertical="center" wrapText="1"/>
      <protection locked="0"/>
    </xf>
    <xf numFmtId="0" fontId="26" fillId="0" borderId="6" xfId="0" applyFont="1" applyFill="1" applyBorder="1" applyAlignment="1" applyProtection="1">
      <alignment horizontal="left" vertical="center" wrapText="1"/>
      <protection locked="0"/>
    </xf>
    <xf numFmtId="0" fontId="0" fillId="0" borderId="0" xfId="0"/>
    <xf numFmtId="0" fontId="0" fillId="0" borderId="1" xfId="0" applyFont="1" applyBorder="1"/>
    <xf numFmtId="3" fontId="2" fillId="0" borderId="1" xfId="0" applyNumberFormat="1" applyFont="1" applyBorder="1" applyAlignment="1">
      <alignment horizontal="center" vertical="center"/>
    </xf>
    <xf numFmtId="0" fontId="24" fillId="0" borderId="1" xfId="9" applyFont="1" applyBorder="1" applyAlignment="1">
      <alignment horizontal="left" vertical="center"/>
    </xf>
    <xf numFmtId="4" fontId="24" fillId="0" borderId="1" xfId="9" applyNumberFormat="1" applyFont="1" applyBorder="1" applyAlignment="1">
      <alignment horizontal="right" vertical="center"/>
    </xf>
    <xf numFmtId="0" fontId="24" fillId="0" borderId="1" xfId="0" applyFont="1" applyBorder="1" applyAlignment="1">
      <alignment horizontal="center"/>
    </xf>
    <xf numFmtId="0" fontId="29" fillId="0" borderId="0" xfId="0" applyFont="1" applyBorder="1"/>
    <xf numFmtId="0" fontId="1" fillId="2" borderId="0" xfId="0" applyFont="1" applyFill="1" applyAlignment="1">
      <alignment horizontal="center" vertical="center"/>
    </xf>
    <xf numFmtId="0" fontId="2" fillId="2" borderId="0" xfId="0" applyFont="1" applyFill="1" applyAlignment="1">
      <alignment horizontal="right" vertical="center" wrapText="1"/>
    </xf>
    <xf numFmtId="0" fontId="1" fillId="2" borderId="0" xfId="0" applyFont="1" applyFill="1" applyAlignment="1">
      <alignment horizontal="left" vertical="center"/>
    </xf>
    <xf numFmtId="0" fontId="2" fillId="2" borderId="0" xfId="0" quotePrefix="1" applyFont="1" applyFill="1" applyAlignment="1">
      <alignment horizontal="right" vertical="center" wrapText="1"/>
    </xf>
    <xf numFmtId="4" fontId="7" fillId="0" borderId="1" xfId="0" applyNumberFormat="1" applyFont="1" applyBorder="1" applyAlignment="1">
      <alignment horizontal="right" vertical="center"/>
    </xf>
    <xf numFmtId="49" fontId="30" fillId="0" borderId="1" xfId="5" applyNumberFormat="1" applyFont="1" applyBorder="1">
      <alignment horizontal="left" vertical="center" wrapText="1"/>
    </xf>
    <xf numFmtId="0" fontId="2" fillId="0" borderId="1" xfId="0" applyFont="1" applyBorder="1" applyAlignment="1">
      <alignment horizontal="left" vertical="center"/>
    </xf>
    <xf numFmtId="49" fontId="30" fillId="0" borderId="1" xfId="5" applyNumberFormat="1" applyFont="1" applyBorder="1">
      <alignment horizontal="left" vertical="center" wrapText="1"/>
    </xf>
    <xf numFmtId="0" fontId="0" fillId="0" borderId="1" xfId="0" applyBorder="1"/>
    <xf numFmtId="0" fontId="0" fillId="0" borderId="1" xfId="0" applyFill="1" applyBorder="1"/>
    <xf numFmtId="0" fontId="0" fillId="0" borderId="1" xfId="0" applyBorder="1" applyAlignment="1">
      <alignment horizontal="left"/>
    </xf>
    <xf numFmtId="0" fontId="11"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3" fillId="0" borderId="11"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2" borderId="12" xfId="0" applyFont="1" applyFill="1" applyBorder="1" applyAlignment="1">
      <alignment horizontal="right" vertical="center"/>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vertical="top"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3" fillId="0" borderId="10"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11" fillId="2" borderId="0"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6" fillId="2" borderId="5" xfId="0" applyFont="1" applyFill="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3" fillId="2" borderId="0" xfId="0" applyFont="1" applyFill="1" applyBorder="1" applyAlignment="1" applyProtection="1">
      <alignment horizontal="right" vertical="center" wrapText="1"/>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4" fillId="0" borderId="0"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15" fillId="0" borderId="0" xfId="0" applyFont="1" applyBorder="1" applyAlignment="1">
      <alignment horizontal="center" vertical="center"/>
    </xf>
    <xf numFmtId="0" fontId="10" fillId="0" borderId="0" xfId="0" applyFont="1" applyBorder="1"/>
    <xf numFmtId="0" fontId="10" fillId="0" borderId="0" xfId="0" applyFont="1" applyBorder="1" applyProtection="1">
      <protection locked="0"/>
    </xf>
    <xf numFmtId="0" fontId="21" fillId="0" borderId="0" xfId="0" applyFont="1" applyBorder="1" applyAlignment="1">
      <alignment horizontal="left" vertical="center"/>
    </xf>
    <xf numFmtId="0" fontId="3" fillId="2" borderId="0"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top" wrapText="1"/>
      <protection locked="0"/>
    </xf>
    <xf numFmtId="0" fontId="3"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protection locked="0"/>
    </xf>
    <xf numFmtId="0" fontId="5" fillId="0" borderId="5"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5" fillId="0" borderId="7" xfId="0" applyFont="1" applyBorder="1" applyAlignment="1">
      <alignment horizontal="center" vertical="center"/>
    </xf>
    <xf numFmtId="0" fontId="5" fillId="0" borderId="6" xfId="0" applyFont="1" applyBorder="1" applyAlignment="1">
      <alignment horizontal="center" vertical="center" wrapText="1"/>
    </xf>
    <xf numFmtId="0" fontId="21"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2" borderId="5" xfId="0" applyFont="1" applyFill="1" applyBorder="1" applyAlignment="1">
      <alignment horizontal="center" vertical="center"/>
    </xf>
    <xf numFmtId="49" fontId="27" fillId="0" borderId="5" xfId="5" applyNumberFormat="1" applyFont="1" applyBorder="1" applyAlignment="1">
      <alignment horizontal="center" vertical="center" wrapText="1"/>
    </xf>
    <xf numFmtId="49" fontId="27" fillId="0" borderId="6" xfId="5" applyNumberFormat="1" applyFont="1" applyBorder="1" applyAlignment="1">
      <alignment horizontal="center" vertical="center" wrapText="1"/>
    </xf>
    <xf numFmtId="49" fontId="27" fillId="0" borderId="7" xfId="5" applyNumberFormat="1" applyFont="1" applyBorder="1" applyAlignment="1">
      <alignment horizontal="center" vertical="center" wrapText="1"/>
    </xf>
    <xf numFmtId="49" fontId="27" fillId="0" borderId="5" xfId="5" applyNumberFormat="1" applyFont="1" applyBorder="1" applyAlignment="1">
      <alignment horizontal="left" vertical="center" wrapText="1"/>
    </xf>
    <xf numFmtId="49" fontId="27" fillId="0" borderId="6" xfId="5" applyNumberFormat="1" applyFont="1" applyBorder="1" applyAlignment="1">
      <alignment horizontal="left" vertical="center" wrapText="1"/>
    </xf>
    <xf numFmtId="49" fontId="27" fillId="0" borderId="7" xfId="5" applyNumberFormat="1" applyFont="1" applyBorder="1" applyAlignment="1">
      <alignment horizontal="lef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xf numFmtId="0" fontId="14" fillId="0" borderId="0" xfId="0" quotePrefix="1"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3" fillId="0" borderId="0" xfId="0" applyFont="1" applyBorder="1" applyAlignment="1" applyProtection="1">
      <alignment horizontal="right"/>
      <protection locked="0"/>
    </xf>
    <xf numFmtId="0" fontId="3" fillId="0" borderId="4"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12" fillId="0" borderId="0" xfId="0" applyFont="1" applyBorder="1" applyAlignment="1">
      <alignment horizontal="center" vertical="center" wrapText="1"/>
    </xf>
    <xf numFmtId="0" fontId="2" fillId="0" borderId="0" xfId="0" applyFont="1" applyBorder="1" applyAlignment="1">
      <alignment horizontal="left" vertical="center"/>
    </xf>
    <xf numFmtId="0" fontId="5" fillId="0" borderId="0" xfId="0" applyFont="1" applyBorder="1"/>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right"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wrapText="1"/>
    </xf>
    <xf numFmtId="0" fontId="24" fillId="0" borderId="1" xfId="0" applyFont="1" applyBorder="1" applyAlignment="1">
      <alignment horizontal="center"/>
    </xf>
    <xf numFmtId="180" fontId="9" fillId="0" borderId="1" xfId="8" applyNumberFormat="1" applyFont="1" applyBorder="1" applyAlignment="1">
      <alignment horizontal="center" vertical="center" wrapText="1"/>
    </xf>
    <xf numFmtId="180" fontId="9" fillId="0" borderId="1" xfId="8" applyNumberFormat="1" applyFont="1" applyBorder="1" applyAlignment="1">
      <alignment horizontal="center" vertical="center"/>
    </xf>
    <xf numFmtId="0" fontId="12" fillId="0" borderId="0" xfId="0" quotePrefix="1"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5" fillId="0" borderId="0" xfId="0" applyFont="1" applyBorder="1" applyProtection="1">
      <protection locked="0"/>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Border="1" applyAlignment="1">
      <alignment wrapText="1"/>
    </xf>
    <xf numFmtId="0" fontId="3" fillId="0" borderId="0" xfId="0" applyFont="1" applyBorder="1" applyAlignment="1">
      <alignment horizontal="right" wrapText="1"/>
    </xf>
    <xf numFmtId="0" fontId="3" fillId="0" borderId="8" xfId="0" applyFont="1" applyBorder="1" applyAlignment="1" applyProtection="1">
      <alignment horizontal="center" vertical="center"/>
      <protection locked="0"/>
    </xf>
    <xf numFmtId="0" fontId="12" fillId="0" borderId="0"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left" vertical="center"/>
    </xf>
    <xf numFmtId="3" fontId="2" fillId="2" borderId="1" xfId="0" applyNumberFormat="1" applyFont="1" applyFill="1" applyBorder="1" applyAlignment="1" applyProtection="1">
      <alignment horizontal="left" vertical="center"/>
      <protection locked="0"/>
    </xf>
    <xf numFmtId="4" fontId="2" fillId="0" borderId="1" xfId="0" applyNumberFormat="1" applyFont="1" applyBorder="1" applyAlignment="1" applyProtection="1">
      <alignment horizontal="left" vertical="center"/>
      <protection locked="0"/>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3" fillId="0" borderId="1" xfId="0" applyFont="1" applyBorder="1" applyAlignment="1" applyProtection="1">
      <alignment horizontal="center" vertical="center"/>
      <protection locked="0"/>
    </xf>
    <xf numFmtId="0" fontId="8"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5" xfId="0" applyFont="1" applyBorder="1" applyAlignment="1">
      <alignment horizontal="center"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30" fillId="0" borderId="1" xfId="5" applyNumberFormat="1" applyFont="1" applyBorder="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xf numFmtId="0" fontId="6" fillId="0" borderId="1" xfId="0" applyFont="1" applyBorder="1" applyAlignment="1">
      <alignment horizontal="left" vertical="center"/>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29" fillId="0" borderId="1" xfId="0" applyFont="1" applyBorder="1"/>
  </cellXfs>
  <cellStyles count="10">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 name="常规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outlinePr summaryRight="0"/>
    <pageSetUpPr fitToPage="1"/>
  </sheetPr>
  <dimension ref="A1:D36"/>
  <sheetViews>
    <sheetView showGridLines="0" showZeros="0" zoomScale="110" zoomScaleNormal="110" workbookViewId="0">
      <selection activeCell="B23" sqref="B23"/>
    </sheetView>
  </sheetViews>
  <sheetFormatPr defaultColWidth="8.625" defaultRowHeight="12.75" customHeight="1"/>
  <cols>
    <col min="1" max="4" width="41" customWidth="1"/>
  </cols>
  <sheetData>
    <row r="1" spans="1:4" ht="15" customHeight="1">
      <c r="A1" s="34"/>
      <c r="B1" s="34"/>
      <c r="C1" s="34"/>
      <c r="D1" s="35" t="s">
        <v>0</v>
      </c>
    </row>
    <row r="2" spans="1:4" ht="41.25" customHeight="1">
      <c r="A2" s="142" t="s">
        <v>1</v>
      </c>
      <c r="B2" s="143"/>
      <c r="C2" s="143"/>
      <c r="D2" s="143"/>
    </row>
    <row r="3" spans="1:4" ht="17.25" customHeight="1">
      <c r="A3" s="144" t="s">
        <v>252</v>
      </c>
      <c r="B3" s="145"/>
      <c r="D3" s="70" t="s">
        <v>3</v>
      </c>
    </row>
    <row r="4" spans="1:4" ht="23.25" customHeight="1">
      <c r="A4" s="146" t="s">
        <v>4</v>
      </c>
      <c r="B4" s="147"/>
      <c r="C4" s="146" t="s">
        <v>5</v>
      </c>
      <c r="D4" s="147"/>
    </row>
    <row r="5" spans="1:4" ht="24" customHeight="1">
      <c r="A5" s="75" t="s">
        <v>6</v>
      </c>
      <c r="B5" s="75" t="s">
        <v>7</v>
      </c>
      <c r="C5" s="75" t="s">
        <v>8</v>
      </c>
      <c r="D5" s="75" t="s">
        <v>7</v>
      </c>
    </row>
    <row r="6" spans="1:4" ht="17.25" customHeight="1">
      <c r="A6" s="76" t="s">
        <v>9</v>
      </c>
      <c r="B6" s="50">
        <v>134748734</v>
      </c>
      <c r="C6" s="76" t="s">
        <v>10</v>
      </c>
      <c r="D6" s="50"/>
    </row>
    <row r="7" spans="1:4" ht="17.25" customHeight="1">
      <c r="A7" s="76" t="s">
        <v>11</v>
      </c>
      <c r="B7" s="50"/>
      <c r="C7" s="76" t="s">
        <v>12</v>
      </c>
      <c r="D7" s="50"/>
    </row>
    <row r="8" spans="1:4" ht="17.25" customHeight="1">
      <c r="A8" s="76" t="s">
        <v>13</v>
      </c>
      <c r="B8" s="50"/>
      <c r="C8" s="83" t="s">
        <v>14</v>
      </c>
      <c r="D8" s="50"/>
    </row>
    <row r="9" spans="1:4" ht="17.25" customHeight="1">
      <c r="A9" s="76" t="s">
        <v>15</v>
      </c>
      <c r="B9" s="50"/>
      <c r="C9" s="83" t="s">
        <v>16</v>
      </c>
      <c r="D9" s="50"/>
    </row>
    <row r="10" spans="1:4" ht="17.25" customHeight="1">
      <c r="A10" s="76" t="s">
        <v>17</v>
      </c>
      <c r="B10" s="50"/>
      <c r="C10" s="83" t="s">
        <v>18</v>
      </c>
      <c r="D10" s="50"/>
    </row>
    <row r="11" spans="1:4" ht="17.25" customHeight="1">
      <c r="A11" s="76" t="s">
        <v>19</v>
      </c>
      <c r="B11" s="50"/>
      <c r="C11" s="83" t="s">
        <v>20</v>
      </c>
      <c r="D11" s="50"/>
    </row>
    <row r="12" spans="1:4" ht="17.25" customHeight="1">
      <c r="A12" s="76" t="s">
        <v>21</v>
      </c>
      <c r="B12" s="50"/>
      <c r="C12" s="29" t="s">
        <v>22</v>
      </c>
      <c r="D12" s="50">
        <v>124229554</v>
      </c>
    </row>
    <row r="13" spans="1:4" ht="17.25" customHeight="1">
      <c r="A13" s="76" t="s">
        <v>23</v>
      </c>
      <c r="B13" s="50"/>
      <c r="C13" s="29" t="s">
        <v>24</v>
      </c>
      <c r="D13" s="50">
        <v>4599220</v>
      </c>
    </row>
    <row r="14" spans="1:4" ht="17.25" customHeight="1">
      <c r="A14" s="76" t="s">
        <v>25</v>
      </c>
      <c r="B14" s="50"/>
      <c r="C14" s="29" t="s">
        <v>26</v>
      </c>
      <c r="D14" s="50">
        <v>3120400</v>
      </c>
    </row>
    <row r="15" spans="1:4" ht="17.25" customHeight="1">
      <c r="A15" s="76" t="s">
        <v>27</v>
      </c>
      <c r="B15" s="50"/>
      <c r="C15" s="29" t="s">
        <v>28</v>
      </c>
      <c r="D15" s="50"/>
    </row>
    <row r="16" spans="1:4" ht="17.25" customHeight="1">
      <c r="A16" s="7"/>
      <c r="B16" s="50"/>
      <c r="C16" s="29" t="s">
        <v>29</v>
      </c>
      <c r="D16" s="50"/>
    </row>
    <row r="17" spans="1:4" ht="17.25" customHeight="1">
      <c r="A17" s="77"/>
      <c r="B17" s="50"/>
      <c r="C17" s="29" t="s">
        <v>30</v>
      </c>
      <c r="D17" s="50"/>
    </row>
    <row r="18" spans="1:4" ht="17.25" customHeight="1">
      <c r="A18" s="77"/>
      <c r="B18" s="50"/>
      <c r="C18" s="29" t="s">
        <v>31</v>
      </c>
      <c r="D18" s="50"/>
    </row>
    <row r="19" spans="1:4" ht="17.25" customHeight="1">
      <c r="A19" s="77"/>
      <c r="B19" s="50"/>
      <c r="C19" s="29" t="s">
        <v>32</v>
      </c>
      <c r="D19" s="50"/>
    </row>
    <row r="20" spans="1:4" ht="17.25" customHeight="1">
      <c r="A20" s="77"/>
      <c r="B20" s="50"/>
      <c r="C20" s="29" t="s">
        <v>33</v>
      </c>
      <c r="D20" s="50"/>
    </row>
    <row r="21" spans="1:4" ht="17.25" customHeight="1">
      <c r="A21" s="77"/>
      <c r="B21" s="50"/>
      <c r="C21" s="29" t="s">
        <v>34</v>
      </c>
      <c r="D21" s="50"/>
    </row>
    <row r="22" spans="1:4" ht="17.25" customHeight="1">
      <c r="A22" s="77"/>
      <c r="B22" s="50"/>
      <c r="C22" s="29" t="s">
        <v>35</v>
      </c>
      <c r="D22" s="50"/>
    </row>
    <row r="23" spans="1:4" ht="17.25" customHeight="1">
      <c r="A23" s="77"/>
      <c r="B23" s="50"/>
      <c r="C23" s="29" t="s">
        <v>36</v>
      </c>
      <c r="D23" s="50"/>
    </row>
    <row r="24" spans="1:4" ht="17.25" customHeight="1">
      <c r="A24" s="77"/>
      <c r="B24" s="50"/>
      <c r="C24" s="29" t="s">
        <v>37</v>
      </c>
      <c r="D24" s="50">
        <v>2799560</v>
      </c>
    </row>
    <row r="25" spans="1:4" ht="17.25" customHeight="1">
      <c r="A25" s="77"/>
      <c r="B25" s="50"/>
      <c r="C25" s="29" t="s">
        <v>38</v>
      </c>
      <c r="D25" s="50"/>
    </row>
    <row r="26" spans="1:4" ht="17.25" customHeight="1">
      <c r="A26" s="77"/>
      <c r="B26" s="50"/>
      <c r="C26" s="7" t="s">
        <v>39</v>
      </c>
      <c r="D26" s="50"/>
    </row>
    <row r="27" spans="1:4" ht="17.25" customHeight="1">
      <c r="A27" s="77"/>
      <c r="B27" s="50"/>
      <c r="C27" s="29" t="s">
        <v>40</v>
      </c>
      <c r="D27" s="50"/>
    </row>
    <row r="28" spans="1:4" ht="16.5" customHeight="1">
      <c r="A28" s="77"/>
      <c r="B28" s="50"/>
      <c r="C28" s="29" t="s">
        <v>41</v>
      </c>
      <c r="D28" s="50"/>
    </row>
    <row r="29" spans="1:4" ht="16.5" customHeight="1">
      <c r="A29" s="77"/>
      <c r="B29" s="50"/>
      <c r="C29" s="7" t="s">
        <v>42</v>
      </c>
      <c r="D29" s="50"/>
    </row>
    <row r="30" spans="1:4" ht="17.25" customHeight="1">
      <c r="A30" s="77"/>
      <c r="B30" s="50"/>
      <c r="C30" s="7" t="s">
        <v>43</v>
      </c>
      <c r="D30" s="50"/>
    </row>
    <row r="31" spans="1:4" ht="17.25" customHeight="1">
      <c r="A31" s="77"/>
      <c r="B31" s="50"/>
      <c r="C31" s="29" t="s">
        <v>44</v>
      </c>
      <c r="D31" s="50"/>
    </row>
    <row r="32" spans="1:4" ht="16.5" customHeight="1">
      <c r="A32" s="77" t="s">
        <v>45</v>
      </c>
      <c r="B32" s="50">
        <v>134748734</v>
      </c>
      <c r="C32" s="77" t="s">
        <v>46</v>
      </c>
      <c r="D32" s="50">
        <f>D12+D13+D14+D24</f>
        <v>134748734</v>
      </c>
    </row>
    <row r="33" spans="1:4" ht="16.5" customHeight="1">
      <c r="A33" s="7" t="s">
        <v>47</v>
      </c>
      <c r="B33" s="50"/>
      <c r="C33" s="7" t="s">
        <v>48</v>
      </c>
      <c r="D33" s="50"/>
    </row>
    <row r="34" spans="1:4" ht="16.5" customHeight="1">
      <c r="A34" s="29" t="s">
        <v>49</v>
      </c>
      <c r="B34" s="50"/>
      <c r="C34" s="29" t="s">
        <v>49</v>
      </c>
      <c r="D34" s="50"/>
    </row>
    <row r="35" spans="1:4" ht="16.5" customHeight="1">
      <c r="A35" s="29" t="s">
        <v>50</v>
      </c>
      <c r="B35" s="50"/>
      <c r="C35" s="29" t="s">
        <v>50</v>
      </c>
      <c r="D35" s="50"/>
    </row>
    <row r="36" spans="1:4" ht="16.5" customHeight="1">
      <c r="A36" s="78" t="s">
        <v>51</v>
      </c>
      <c r="B36" s="50"/>
      <c r="C36" s="78" t="s">
        <v>52</v>
      </c>
      <c r="D36" s="50"/>
    </row>
  </sheetData>
  <mergeCells count="4">
    <mergeCell ref="A2:D2"/>
    <mergeCell ref="A3:B3"/>
    <mergeCell ref="A4:B4"/>
    <mergeCell ref="C4:D4"/>
  </mergeCells>
  <phoneticPr fontId="20"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codeName="Sheet10">
    <outlinePr summaryRight="0"/>
    <pageSetUpPr fitToPage="1"/>
  </sheetPr>
  <dimension ref="A1:F11"/>
  <sheetViews>
    <sheetView showZeros="0" workbookViewId="0">
      <selection activeCell="E32" sqref="E32"/>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5">
        <v>1</v>
      </c>
      <c r="B1" s="66">
        <v>0</v>
      </c>
      <c r="C1" s="65">
        <v>1</v>
      </c>
      <c r="D1" s="67"/>
      <c r="E1" s="67"/>
      <c r="F1" s="64" t="s">
        <v>183</v>
      </c>
    </row>
    <row r="2" spans="1:6" ht="42" customHeight="1">
      <c r="A2" s="239" t="s">
        <v>184</v>
      </c>
      <c r="B2" s="240" t="s">
        <v>185</v>
      </c>
      <c r="C2" s="241"/>
      <c r="D2" s="179"/>
      <c r="E2" s="179"/>
      <c r="F2" s="179"/>
    </row>
    <row r="3" spans="1:6" ht="13.5" customHeight="1">
      <c r="A3" s="202" t="s">
        <v>2</v>
      </c>
      <c r="B3" s="202"/>
      <c r="C3" s="242"/>
      <c r="D3" s="67"/>
      <c r="E3" s="67"/>
      <c r="F3" s="64" t="s">
        <v>3</v>
      </c>
    </row>
    <row r="4" spans="1:6" ht="19.5" customHeight="1">
      <c r="A4" s="212" t="s">
        <v>149</v>
      </c>
      <c r="B4" s="244" t="s">
        <v>73</v>
      </c>
      <c r="C4" s="212" t="s">
        <v>74</v>
      </c>
      <c r="D4" s="209" t="s">
        <v>186</v>
      </c>
      <c r="E4" s="206"/>
      <c r="F4" s="210"/>
    </row>
    <row r="5" spans="1:6" ht="18.75" customHeight="1">
      <c r="A5" s="199"/>
      <c r="B5" s="245"/>
      <c r="C5" s="199"/>
      <c r="D5" s="23" t="s">
        <v>57</v>
      </c>
      <c r="E5" s="2" t="s">
        <v>76</v>
      </c>
      <c r="F5" s="23" t="s">
        <v>77</v>
      </c>
    </row>
    <row r="6" spans="1:6" ht="18.75" customHeight="1">
      <c r="A6" s="42">
        <v>1</v>
      </c>
      <c r="B6" s="68" t="s">
        <v>84</v>
      </c>
      <c r="C6" s="42">
        <v>3</v>
      </c>
      <c r="D6" s="3">
        <v>4</v>
      </c>
      <c r="E6" s="3">
        <v>5</v>
      </c>
      <c r="F6" s="3">
        <v>6</v>
      </c>
    </row>
    <row r="7" spans="1:6" ht="21" customHeight="1">
      <c r="A7" s="13"/>
      <c r="B7" s="13"/>
      <c r="C7" s="13"/>
      <c r="D7" s="50"/>
      <c r="E7" s="50"/>
      <c r="F7" s="50"/>
    </row>
    <row r="8" spans="1:6" ht="21" customHeight="1">
      <c r="A8" s="13"/>
      <c r="B8" s="13"/>
      <c r="C8" s="13"/>
      <c r="D8" s="50"/>
      <c r="E8" s="50"/>
      <c r="F8" s="50"/>
    </row>
    <row r="9" spans="1:6" ht="18.75" customHeight="1">
      <c r="A9" s="164" t="s">
        <v>138</v>
      </c>
      <c r="B9" s="164" t="s">
        <v>138</v>
      </c>
      <c r="C9" s="243" t="s">
        <v>138</v>
      </c>
      <c r="D9" s="50"/>
      <c r="E9" s="50"/>
      <c r="F9" s="50"/>
    </row>
    <row r="11" spans="1:6" ht="14.25" customHeight="1">
      <c r="A11" s="130" t="s">
        <v>526</v>
      </c>
    </row>
  </sheetData>
  <mergeCells count="7">
    <mergeCell ref="A2:F2"/>
    <mergeCell ref="A3:C3"/>
    <mergeCell ref="D4:F4"/>
    <mergeCell ref="A9:C9"/>
    <mergeCell ref="A4:A5"/>
    <mergeCell ref="B4:B5"/>
    <mergeCell ref="C4:C5"/>
  </mergeCells>
  <phoneticPr fontId="23"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sheetPr codeName="Sheet11">
    <outlinePr summaryRight="0"/>
    <pageSetUpPr fitToPage="1"/>
  </sheetPr>
  <dimension ref="A1:Q38"/>
  <sheetViews>
    <sheetView showZeros="0" workbookViewId="0">
      <selection activeCell="E20" sqref="E20"/>
    </sheetView>
  </sheetViews>
  <sheetFormatPr defaultColWidth="9.125" defaultRowHeight="14.25" customHeight="1"/>
  <cols>
    <col min="1" max="1" width="20.625" customWidth="1"/>
    <col min="2" max="2" width="56.125" customWidth="1"/>
    <col min="3" max="3" width="24.625" customWidth="1"/>
    <col min="4" max="4" width="7.75" customWidth="1"/>
    <col min="5" max="5" width="11.125" customWidth="1"/>
    <col min="6" max="8" width="15.625" customWidth="1"/>
    <col min="9" max="17" width="12.625" customWidth="1"/>
  </cols>
  <sheetData>
    <row r="1" spans="1:17" ht="15.75" customHeight="1">
      <c r="P1" s="19"/>
      <c r="Q1" s="19" t="s">
        <v>187</v>
      </c>
    </row>
    <row r="2" spans="1:17" ht="41.25" customHeight="1">
      <c r="A2" s="246" t="s">
        <v>188</v>
      </c>
      <c r="B2" s="201"/>
      <c r="C2" s="201"/>
      <c r="D2" s="201"/>
      <c r="E2" s="201"/>
      <c r="F2" s="201"/>
      <c r="G2" s="201"/>
      <c r="H2" s="201"/>
      <c r="I2" s="201"/>
      <c r="J2" s="201"/>
      <c r="K2" s="200"/>
      <c r="L2" s="201"/>
      <c r="M2" s="201"/>
      <c r="N2" s="200"/>
      <c r="O2" s="201"/>
      <c r="P2" s="200"/>
      <c r="Q2" s="200"/>
    </row>
    <row r="3" spans="1:17" ht="18.75" customHeight="1">
      <c r="A3" s="247" t="s">
        <v>523</v>
      </c>
      <c r="B3" s="248"/>
      <c r="C3" s="248"/>
      <c r="D3" s="248"/>
      <c r="E3" s="248"/>
      <c r="F3" s="248"/>
      <c r="G3" s="20"/>
      <c r="H3" s="20"/>
      <c r="I3" s="20"/>
      <c r="J3" s="20"/>
      <c r="P3" s="21"/>
      <c r="Q3" s="64" t="s">
        <v>3</v>
      </c>
    </row>
    <row r="4" spans="1:17" ht="15.75" customHeight="1">
      <c r="A4" s="249" t="s">
        <v>189</v>
      </c>
      <c r="B4" s="249" t="s">
        <v>190</v>
      </c>
      <c r="C4" s="249" t="s">
        <v>191</v>
      </c>
      <c r="D4" s="249" t="s">
        <v>192</v>
      </c>
      <c r="E4" s="249" t="s">
        <v>193</v>
      </c>
      <c r="F4" s="249" t="s">
        <v>194</v>
      </c>
      <c r="G4" s="249" t="s">
        <v>156</v>
      </c>
      <c r="H4" s="249"/>
      <c r="I4" s="249"/>
      <c r="J4" s="249"/>
      <c r="K4" s="214"/>
      <c r="L4" s="249"/>
      <c r="M4" s="249"/>
      <c r="N4" s="181"/>
      <c r="O4" s="249"/>
      <c r="P4" s="214"/>
      <c r="Q4" s="181"/>
    </row>
    <row r="5" spans="1:17" ht="17.25" customHeight="1">
      <c r="A5" s="249"/>
      <c r="B5" s="249"/>
      <c r="C5" s="249"/>
      <c r="D5" s="249"/>
      <c r="E5" s="249"/>
      <c r="F5" s="249"/>
      <c r="G5" s="249" t="s">
        <v>57</v>
      </c>
      <c r="H5" s="249" t="s">
        <v>60</v>
      </c>
      <c r="I5" s="249" t="s">
        <v>195</v>
      </c>
      <c r="J5" s="249" t="s">
        <v>196</v>
      </c>
      <c r="K5" s="214" t="s">
        <v>197</v>
      </c>
      <c r="L5" s="249" t="s">
        <v>198</v>
      </c>
      <c r="M5" s="249"/>
      <c r="N5" s="181"/>
      <c r="O5" s="249"/>
      <c r="P5" s="214"/>
      <c r="Q5" s="181"/>
    </row>
    <row r="6" spans="1:17" ht="54" customHeight="1">
      <c r="A6" s="249"/>
      <c r="B6" s="249"/>
      <c r="C6" s="249"/>
      <c r="D6" s="249"/>
      <c r="E6" s="249"/>
      <c r="F6" s="249"/>
      <c r="G6" s="249"/>
      <c r="H6" s="249" t="s">
        <v>59</v>
      </c>
      <c r="I6" s="249"/>
      <c r="J6" s="249"/>
      <c r="K6" s="214"/>
      <c r="L6" s="4" t="s">
        <v>59</v>
      </c>
      <c r="M6" s="4" t="s">
        <v>66</v>
      </c>
      <c r="N6" s="113" t="s">
        <v>67</v>
      </c>
      <c r="O6" s="4" t="s">
        <v>68</v>
      </c>
      <c r="P6" s="114" t="s">
        <v>69</v>
      </c>
      <c r="Q6" s="113" t="s">
        <v>70</v>
      </c>
    </row>
    <row r="7" spans="1:17" ht="20.100000000000001" customHeight="1">
      <c r="A7" s="62">
        <v>1</v>
      </c>
      <c r="B7" s="63">
        <v>2</v>
      </c>
      <c r="C7" s="62">
        <v>3</v>
      </c>
      <c r="D7" s="62">
        <v>4</v>
      </c>
      <c r="E7" s="63">
        <v>5</v>
      </c>
      <c r="F7" s="62">
        <v>6</v>
      </c>
      <c r="G7" s="62">
        <v>7</v>
      </c>
      <c r="H7" s="63">
        <v>8</v>
      </c>
      <c r="I7" s="62">
        <v>9</v>
      </c>
      <c r="J7" s="62">
        <v>10</v>
      </c>
      <c r="K7" s="63">
        <v>11</v>
      </c>
      <c r="L7" s="62">
        <v>12</v>
      </c>
      <c r="M7" s="62">
        <v>13</v>
      </c>
      <c r="N7" s="63">
        <v>14</v>
      </c>
      <c r="O7" s="62">
        <v>15</v>
      </c>
      <c r="P7" s="62">
        <v>16</v>
      </c>
      <c r="Q7" s="63">
        <v>17</v>
      </c>
    </row>
    <row r="8" spans="1:17" s="111" customFormat="1" ht="20.100000000000001" customHeight="1">
      <c r="A8" s="257" t="s">
        <v>479</v>
      </c>
      <c r="B8" s="127" t="s">
        <v>471</v>
      </c>
      <c r="C8" s="127" t="s">
        <v>475</v>
      </c>
      <c r="D8" s="62" t="s">
        <v>524</v>
      </c>
      <c r="E8" s="63">
        <v>1</v>
      </c>
      <c r="F8" s="128">
        <v>100000</v>
      </c>
      <c r="G8" s="128">
        <v>100000</v>
      </c>
      <c r="H8" s="128">
        <v>100000</v>
      </c>
      <c r="I8" s="62"/>
      <c r="J8" s="62"/>
      <c r="K8" s="63"/>
      <c r="L8" s="62"/>
      <c r="M8" s="62"/>
      <c r="N8" s="63"/>
      <c r="O8" s="62"/>
      <c r="P8" s="62"/>
      <c r="Q8" s="63"/>
    </row>
    <row r="9" spans="1:17" ht="20.100000000000001" customHeight="1">
      <c r="A9" s="258"/>
      <c r="B9" s="127" t="s">
        <v>472</v>
      </c>
      <c r="C9" s="127" t="s">
        <v>476</v>
      </c>
      <c r="D9" s="62" t="s">
        <v>524</v>
      </c>
      <c r="E9" s="126">
        <v>1</v>
      </c>
      <c r="F9" s="128">
        <v>70000</v>
      </c>
      <c r="G9" s="128">
        <v>70000</v>
      </c>
      <c r="H9" s="128">
        <v>70000</v>
      </c>
      <c r="I9" s="50"/>
      <c r="J9" s="50"/>
      <c r="K9" s="50"/>
      <c r="L9" s="50"/>
      <c r="M9" s="50"/>
      <c r="N9" s="50"/>
      <c r="O9" s="50"/>
      <c r="P9" s="50"/>
      <c r="Q9" s="50"/>
    </row>
    <row r="10" spans="1:17" ht="20.100000000000001" customHeight="1">
      <c r="A10" s="258"/>
      <c r="B10" s="127" t="s">
        <v>473</v>
      </c>
      <c r="C10" s="127" t="s">
        <v>477</v>
      </c>
      <c r="D10" s="62" t="s">
        <v>524</v>
      </c>
      <c r="E10" s="126">
        <v>1</v>
      </c>
      <c r="F10" s="128">
        <v>0</v>
      </c>
      <c r="G10" s="128">
        <v>150000</v>
      </c>
      <c r="H10" s="128">
        <v>150000</v>
      </c>
      <c r="I10" s="50"/>
      <c r="J10" s="50"/>
      <c r="K10" s="50"/>
      <c r="L10" s="50"/>
      <c r="M10" s="50"/>
      <c r="N10" s="50"/>
      <c r="O10" s="50"/>
      <c r="P10" s="50"/>
      <c r="Q10" s="50"/>
    </row>
    <row r="11" spans="1:17" ht="20.100000000000001" customHeight="1">
      <c r="A11" s="258"/>
      <c r="B11" s="127" t="s">
        <v>474</v>
      </c>
      <c r="C11" s="127" t="s">
        <v>478</v>
      </c>
      <c r="D11" s="62" t="s">
        <v>524</v>
      </c>
      <c r="E11" s="126">
        <v>1</v>
      </c>
      <c r="F11" s="128">
        <v>0</v>
      </c>
      <c r="G11" s="128">
        <v>200000</v>
      </c>
      <c r="H11" s="128">
        <v>200000</v>
      </c>
      <c r="I11" s="50"/>
      <c r="J11" s="50"/>
      <c r="K11" s="50"/>
      <c r="L11" s="50"/>
      <c r="M11" s="50"/>
      <c r="N11" s="50"/>
      <c r="O11" s="50"/>
      <c r="P11" s="50"/>
      <c r="Q11" s="50"/>
    </row>
    <row r="12" spans="1:17" ht="20.100000000000001" customHeight="1">
      <c r="A12" s="253" t="s">
        <v>487</v>
      </c>
      <c r="B12" s="127" t="s">
        <v>480</v>
      </c>
      <c r="C12" s="127" t="s">
        <v>486</v>
      </c>
      <c r="D12" s="62" t="s">
        <v>524</v>
      </c>
      <c r="E12" s="129">
        <v>1</v>
      </c>
      <c r="F12" s="128">
        <v>1600000</v>
      </c>
      <c r="G12" s="128">
        <v>1600000</v>
      </c>
      <c r="H12" s="128">
        <v>1600000</v>
      </c>
      <c r="I12" s="125"/>
      <c r="J12" s="125"/>
      <c r="K12" s="125"/>
      <c r="L12" s="125"/>
      <c r="M12" s="125"/>
      <c r="N12" s="125"/>
      <c r="O12" s="125"/>
      <c r="P12" s="125"/>
      <c r="Q12" s="125"/>
    </row>
    <row r="13" spans="1:17" ht="20.100000000000001" customHeight="1">
      <c r="A13" s="254"/>
      <c r="B13" s="127" t="s">
        <v>481</v>
      </c>
      <c r="C13" s="127" t="s">
        <v>486</v>
      </c>
      <c r="D13" s="62" t="s">
        <v>524</v>
      </c>
      <c r="E13" s="129">
        <v>1</v>
      </c>
      <c r="F13" s="128">
        <v>1480000</v>
      </c>
      <c r="G13" s="128">
        <v>1480000</v>
      </c>
      <c r="H13" s="128">
        <v>1480000</v>
      </c>
      <c r="I13" s="125"/>
      <c r="J13" s="125"/>
      <c r="K13" s="125"/>
      <c r="L13" s="125"/>
      <c r="M13" s="125"/>
      <c r="N13" s="125"/>
      <c r="O13" s="125"/>
      <c r="P13" s="125"/>
      <c r="Q13" s="125"/>
    </row>
    <row r="14" spans="1:17" ht="20.100000000000001" customHeight="1">
      <c r="A14" s="254"/>
      <c r="B14" s="127" t="s">
        <v>482</v>
      </c>
      <c r="C14" s="127" t="s">
        <v>486</v>
      </c>
      <c r="D14" s="62" t="s">
        <v>524</v>
      </c>
      <c r="E14" s="129">
        <v>1</v>
      </c>
      <c r="F14" s="128">
        <v>1900000</v>
      </c>
      <c r="G14" s="128">
        <v>1900000</v>
      </c>
      <c r="H14" s="128">
        <v>1900000</v>
      </c>
      <c r="I14" s="125"/>
      <c r="J14" s="125"/>
      <c r="K14" s="125"/>
      <c r="L14" s="125"/>
      <c r="M14" s="125"/>
      <c r="N14" s="125"/>
      <c r="O14" s="125"/>
      <c r="P14" s="125"/>
      <c r="Q14" s="125"/>
    </row>
    <row r="15" spans="1:17" ht="20.100000000000001" customHeight="1">
      <c r="A15" s="254"/>
      <c r="B15" s="127" t="s">
        <v>483</v>
      </c>
      <c r="C15" s="127" t="s">
        <v>486</v>
      </c>
      <c r="D15" s="62" t="s">
        <v>524</v>
      </c>
      <c r="E15" s="126">
        <v>1</v>
      </c>
      <c r="F15" s="128">
        <v>145000</v>
      </c>
      <c r="G15" s="128">
        <v>145000</v>
      </c>
      <c r="H15" s="128">
        <v>145000</v>
      </c>
      <c r="I15" s="125"/>
      <c r="J15" s="125"/>
      <c r="K15" s="125"/>
      <c r="L15" s="125"/>
      <c r="M15" s="125"/>
      <c r="N15" s="125"/>
      <c r="O15" s="125"/>
      <c r="P15" s="125"/>
      <c r="Q15" s="125"/>
    </row>
    <row r="16" spans="1:17" ht="20.100000000000001" customHeight="1">
      <c r="A16" s="254"/>
      <c r="B16" s="127" t="s">
        <v>484</v>
      </c>
      <c r="C16" s="127" t="s">
        <v>486</v>
      </c>
      <c r="D16" s="62" t="s">
        <v>524</v>
      </c>
      <c r="E16" s="126">
        <v>1</v>
      </c>
      <c r="F16" s="128">
        <v>58000</v>
      </c>
      <c r="G16" s="128">
        <v>58000</v>
      </c>
      <c r="H16" s="128">
        <v>58000</v>
      </c>
      <c r="I16" s="125"/>
      <c r="J16" s="125"/>
      <c r="K16" s="125"/>
      <c r="L16" s="125"/>
      <c r="M16" s="125"/>
      <c r="N16" s="125"/>
      <c r="O16" s="125"/>
      <c r="P16" s="125"/>
      <c r="Q16" s="125"/>
    </row>
    <row r="17" spans="1:17" ht="20.100000000000001" customHeight="1">
      <c r="A17" s="254"/>
      <c r="B17" s="127" t="s">
        <v>485</v>
      </c>
      <c r="C17" s="127" t="s">
        <v>486</v>
      </c>
      <c r="D17" s="62" t="s">
        <v>524</v>
      </c>
      <c r="E17" s="126">
        <v>1</v>
      </c>
      <c r="F17" s="128">
        <v>53000</v>
      </c>
      <c r="G17" s="128">
        <v>53000</v>
      </c>
      <c r="H17" s="128">
        <v>53000</v>
      </c>
      <c r="I17" s="125"/>
      <c r="J17" s="125"/>
      <c r="K17" s="125"/>
      <c r="L17" s="125"/>
      <c r="M17" s="125"/>
      <c r="N17" s="125"/>
      <c r="O17" s="125"/>
      <c r="P17" s="125"/>
      <c r="Q17" s="125"/>
    </row>
    <row r="18" spans="1:17" ht="20.100000000000001" customHeight="1">
      <c r="A18" s="255" t="s">
        <v>493</v>
      </c>
      <c r="B18" s="127" t="s">
        <v>488</v>
      </c>
      <c r="C18" s="127" t="s">
        <v>491</v>
      </c>
      <c r="D18" s="62" t="s">
        <v>524</v>
      </c>
      <c r="E18" s="129">
        <v>1</v>
      </c>
      <c r="F18" s="128">
        <v>6300000</v>
      </c>
      <c r="G18" s="128">
        <v>6300000</v>
      </c>
      <c r="H18" s="128">
        <v>6300000</v>
      </c>
      <c r="I18" s="125"/>
      <c r="J18" s="125"/>
      <c r="K18" s="125"/>
      <c r="L18" s="125"/>
      <c r="M18" s="125"/>
      <c r="N18" s="125"/>
      <c r="O18" s="125"/>
      <c r="P18" s="125"/>
      <c r="Q18" s="125"/>
    </row>
    <row r="19" spans="1:17" ht="20.100000000000001" customHeight="1">
      <c r="A19" s="256"/>
      <c r="B19" s="127" t="s">
        <v>489</v>
      </c>
      <c r="C19" s="127" t="s">
        <v>492</v>
      </c>
      <c r="D19" s="62" t="s">
        <v>524</v>
      </c>
      <c r="E19" s="129">
        <v>1</v>
      </c>
      <c r="F19" s="128">
        <v>1500000</v>
      </c>
      <c r="G19" s="128">
        <v>1500000</v>
      </c>
      <c r="H19" s="128">
        <v>1500000</v>
      </c>
      <c r="I19" s="125"/>
      <c r="J19" s="125"/>
      <c r="K19" s="125"/>
      <c r="L19" s="125"/>
      <c r="M19" s="125"/>
      <c r="N19" s="125"/>
      <c r="O19" s="125"/>
      <c r="P19" s="125"/>
      <c r="Q19" s="125"/>
    </row>
    <row r="20" spans="1:17" ht="20.100000000000001" customHeight="1">
      <c r="A20" s="256"/>
      <c r="B20" s="127" t="s">
        <v>490</v>
      </c>
      <c r="C20" s="127" t="s">
        <v>492</v>
      </c>
      <c r="D20" s="62" t="s">
        <v>524</v>
      </c>
      <c r="E20" s="129">
        <v>1</v>
      </c>
      <c r="F20" s="128">
        <v>1000000</v>
      </c>
      <c r="G20" s="128">
        <v>1000000</v>
      </c>
      <c r="H20" s="128">
        <v>1000000</v>
      </c>
      <c r="I20" s="125"/>
      <c r="J20" s="125"/>
      <c r="K20" s="125"/>
      <c r="L20" s="125"/>
      <c r="M20" s="125"/>
      <c r="N20" s="125"/>
      <c r="O20" s="125"/>
      <c r="P20" s="125"/>
      <c r="Q20" s="125"/>
    </row>
    <row r="21" spans="1:17" ht="20.100000000000001" customHeight="1">
      <c r="A21" s="253" t="s">
        <v>507</v>
      </c>
      <c r="B21" s="127" t="s">
        <v>494</v>
      </c>
      <c r="C21" s="127" t="s">
        <v>501</v>
      </c>
      <c r="D21" s="62" t="s">
        <v>524</v>
      </c>
      <c r="E21" s="126">
        <v>1</v>
      </c>
      <c r="F21" s="128">
        <v>900000</v>
      </c>
      <c r="G21" s="128">
        <v>900000</v>
      </c>
      <c r="H21" s="128">
        <v>900000</v>
      </c>
      <c r="I21" s="125"/>
      <c r="J21" s="125"/>
      <c r="K21" s="125"/>
      <c r="L21" s="125"/>
      <c r="M21" s="125"/>
      <c r="N21" s="125"/>
      <c r="O21" s="125"/>
      <c r="P21" s="125"/>
      <c r="Q21" s="125"/>
    </row>
    <row r="22" spans="1:17" ht="20.100000000000001" customHeight="1">
      <c r="A22" s="254"/>
      <c r="B22" s="127" t="s">
        <v>495</v>
      </c>
      <c r="C22" s="127" t="s">
        <v>502</v>
      </c>
      <c r="D22" s="62" t="s">
        <v>524</v>
      </c>
      <c r="E22" s="126">
        <v>1</v>
      </c>
      <c r="F22" s="128">
        <v>300000</v>
      </c>
      <c r="G22" s="128">
        <v>300000</v>
      </c>
      <c r="H22" s="128">
        <v>300000</v>
      </c>
      <c r="I22" s="125"/>
      <c r="J22" s="125"/>
      <c r="K22" s="125"/>
      <c r="L22" s="125"/>
      <c r="M22" s="125"/>
      <c r="N22" s="125"/>
      <c r="O22" s="125"/>
      <c r="P22" s="125"/>
      <c r="Q22" s="125"/>
    </row>
    <row r="23" spans="1:17" ht="20.100000000000001" customHeight="1">
      <c r="A23" s="254"/>
      <c r="B23" s="127" t="s">
        <v>496</v>
      </c>
      <c r="C23" s="127" t="s">
        <v>476</v>
      </c>
      <c r="D23" s="62" t="s">
        <v>524</v>
      </c>
      <c r="E23" s="126">
        <v>1</v>
      </c>
      <c r="F23" s="128">
        <v>100000</v>
      </c>
      <c r="G23" s="128">
        <v>100000</v>
      </c>
      <c r="H23" s="128">
        <v>100000</v>
      </c>
      <c r="I23" s="125"/>
      <c r="J23" s="125"/>
      <c r="K23" s="125"/>
      <c r="L23" s="125"/>
      <c r="M23" s="125"/>
      <c r="N23" s="125"/>
      <c r="O23" s="125"/>
      <c r="P23" s="125"/>
      <c r="Q23" s="125"/>
    </row>
    <row r="24" spans="1:17" ht="20.100000000000001" customHeight="1">
      <c r="A24" s="254"/>
      <c r="B24" s="127" t="s">
        <v>497</v>
      </c>
      <c r="C24" s="127" t="s">
        <v>503</v>
      </c>
      <c r="D24" s="62" t="s">
        <v>524</v>
      </c>
      <c r="E24" s="129">
        <v>1</v>
      </c>
      <c r="F24" s="128">
        <v>0</v>
      </c>
      <c r="G24" s="128">
        <v>50000</v>
      </c>
      <c r="H24" s="128">
        <v>50000</v>
      </c>
      <c r="I24" s="125"/>
      <c r="J24" s="125"/>
      <c r="K24" s="125"/>
      <c r="L24" s="125"/>
      <c r="M24" s="125"/>
      <c r="N24" s="125"/>
      <c r="O24" s="125"/>
      <c r="P24" s="125"/>
      <c r="Q24" s="125"/>
    </row>
    <row r="25" spans="1:17" ht="20.100000000000001" customHeight="1">
      <c r="A25" s="254"/>
      <c r="B25" s="127" t="s">
        <v>498</v>
      </c>
      <c r="C25" s="127" t="s">
        <v>504</v>
      </c>
      <c r="D25" s="62" t="s">
        <v>524</v>
      </c>
      <c r="E25" s="129">
        <v>1</v>
      </c>
      <c r="F25" s="128">
        <v>80000</v>
      </c>
      <c r="G25" s="128">
        <v>80000</v>
      </c>
      <c r="H25" s="128">
        <v>80000</v>
      </c>
      <c r="I25" s="125"/>
      <c r="J25" s="125"/>
      <c r="K25" s="125"/>
      <c r="L25" s="125"/>
      <c r="M25" s="125"/>
      <c r="N25" s="125"/>
      <c r="O25" s="125"/>
      <c r="P25" s="125"/>
      <c r="Q25" s="125"/>
    </row>
    <row r="26" spans="1:17" ht="20.100000000000001" customHeight="1">
      <c r="A26" s="254"/>
      <c r="B26" s="127" t="s">
        <v>499</v>
      </c>
      <c r="C26" s="127" t="s">
        <v>505</v>
      </c>
      <c r="D26" s="62" t="s">
        <v>524</v>
      </c>
      <c r="E26" s="129">
        <v>1</v>
      </c>
      <c r="F26" s="128">
        <v>0</v>
      </c>
      <c r="G26" s="128">
        <v>200000</v>
      </c>
      <c r="H26" s="128">
        <v>200000</v>
      </c>
      <c r="I26" s="125"/>
      <c r="J26" s="125"/>
      <c r="K26" s="125"/>
      <c r="L26" s="125"/>
      <c r="M26" s="125"/>
      <c r="N26" s="125"/>
      <c r="O26" s="125"/>
      <c r="P26" s="125"/>
      <c r="Q26" s="125"/>
    </row>
    <row r="27" spans="1:17" ht="20.100000000000001" customHeight="1">
      <c r="A27" s="254"/>
      <c r="B27" s="127" t="s">
        <v>500</v>
      </c>
      <c r="C27" s="127" t="s">
        <v>506</v>
      </c>
      <c r="D27" s="62" t="s">
        <v>524</v>
      </c>
      <c r="E27" s="126">
        <v>1</v>
      </c>
      <c r="F27" s="128">
        <v>200000</v>
      </c>
      <c r="G27" s="128">
        <v>200000</v>
      </c>
      <c r="H27" s="128">
        <v>200000</v>
      </c>
      <c r="I27" s="125"/>
      <c r="J27" s="125"/>
      <c r="K27" s="125"/>
      <c r="L27" s="125"/>
      <c r="M27" s="125"/>
      <c r="N27" s="125"/>
      <c r="O27" s="125"/>
      <c r="P27" s="125"/>
      <c r="Q27" s="125"/>
    </row>
    <row r="28" spans="1:17" ht="20.100000000000001" customHeight="1">
      <c r="A28" s="253" t="s">
        <v>510</v>
      </c>
      <c r="B28" s="127" t="s">
        <v>508</v>
      </c>
      <c r="C28" s="127" t="s">
        <v>486</v>
      </c>
      <c r="D28" s="62" t="s">
        <v>524</v>
      </c>
      <c r="E28" s="126">
        <v>1</v>
      </c>
      <c r="F28" s="128">
        <v>590000</v>
      </c>
      <c r="G28" s="128">
        <v>590000</v>
      </c>
      <c r="H28" s="128">
        <v>590000</v>
      </c>
      <c r="I28" s="125"/>
      <c r="J28" s="125"/>
      <c r="K28" s="125"/>
      <c r="L28" s="125"/>
      <c r="M28" s="125"/>
      <c r="N28" s="125"/>
      <c r="O28" s="125"/>
      <c r="P28" s="125"/>
      <c r="Q28" s="125"/>
    </row>
    <row r="29" spans="1:17" ht="20.100000000000001" customHeight="1">
      <c r="A29" s="254"/>
      <c r="B29" s="127" t="s">
        <v>509</v>
      </c>
      <c r="C29" s="127" t="s">
        <v>486</v>
      </c>
      <c r="D29" s="62" t="s">
        <v>524</v>
      </c>
      <c r="E29" s="126">
        <v>1</v>
      </c>
      <c r="F29" s="128">
        <v>1600000</v>
      </c>
      <c r="G29" s="128">
        <v>1600000</v>
      </c>
      <c r="H29" s="128">
        <v>1600000</v>
      </c>
      <c r="I29" s="125"/>
      <c r="J29" s="125"/>
      <c r="K29" s="125"/>
      <c r="L29" s="125"/>
      <c r="M29" s="125"/>
      <c r="N29" s="125"/>
      <c r="O29" s="125"/>
      <c r="P29" s="125"/>
      <c r="Q29" s="125"/>
    </row>
    <row r="30" spans="1:17" ht="20.100000000000001" customHeight="1">
      <c r="A30" s="253" t="s">
        <v>515</v>
      </c>
      <c r="B30" s="127" t="s">
        <v>511</v>
      </c>
      <c r="C30" s="127" t="s">
        <v>486</v>
      </c>
      <c r="D30" s="62" t="s">
        <v>524</v>
      </c>
      <c r="E30" s="129">
        <v>1</v>
      </c>
      <c r="F30" s="128">
        <v>1133400</v>
      </c>
      <c r="G30" s="128">
        <v>1133400</v>
      </c>
      <c r="H30" s="128">
        <v>1133400</v>
      </c>
      <c r="I30" s="125"/>
      <c r="J30" s="125"/>
      <c r="K30" s="125"/>
      <c r="L30" s="125"/>
      <c r="M30" s="125"/>
      <c r="N30" s="125"/>
      <c r="O30" s="125"/>
      <c r="P30" s="125"/>
      <c r="Q30" s="125"/>
    </row>
    <row r="31" spans="1:17" ht="20.100000000000001" customHeight="1">
      <c r="A31" s="254"/>
      <c r="B31" s="127" t="s">
        <v>512</v>
      </c>
      <c r="C31" s="127" t="s">
        <v>486</v>
      </c>
      <c r="D31" s="62" t="s">
        <v>524</v>
      </c>
      <c r="E31" s="129">
        <v>1</v>
      </c>
      <c r="F31" s="128">
        <v>440000</v>
      </c>
      <c r="G31" s="128">
        <v>440000</v>
      </c>
      <c r="H31" s="128">
        <v>440000</v>
      </c>
      <c r="I31" s="125"/>
      <c r="J31" s="125"/>
      <c r="K31" s="125"/>
      <c r="L31" s="125"/>
      <c r="M31" s="125"/>
      <c r="N31" s="125"/>
      <c r="O31" s="125"/>
      <c r="P31" s="125"/>
      <c r="Q31" s="125"/>
    </row>
    <row r="32" spans="1:17" ht="20.100000000000001" customHeight="1">
      <c r="A32" s="254"/>
      <c r="B32" s="127" t="s">
        <v>513</v>
      </c>
      <c r="C32" s="127" t="s">
        <v>486</v>
      </c>
      <c r="D32" s="62" t="s">
        <v>524</v>
      </c>
      <c r="E32" s="129">
        <v>1</v>
      </c>
      <c r="F32" s="128">
        <v>2905000</v>
      </c>
      <c r="G32" s="128">
        <v>2905000</v>
      </c>
      <c r="H32" s="128">
        <v>2905000</v>
      </c>
      <c r="I32" s="125"/>
      <c r="J32" s="125"/>
      <c r="K32" s="125"/>
      <c r="L32" s="125"/>
      <c r="M32" s="125"/>
      <c r="N32" s="125"/>
      <c r="O32" s="125"/>
      <c r="P32" s="125"/>
      <c r="Q32" s="125"/>
    </row>
    <row r="33" spans="1:17" ht="20.100000000000001" customHeight="1">
      <c r="A33" s="254"/>
      <c r="B33" s="127" t="s">
        <v>514</v>
      </c>
      <c r="C33" s="127" t="s">
        <v>486</v>
      </c>
      <c r="D33" s="62" t="s">
        <v>524</v>
      </c>
      <c r="E33" s="126">
        <v>1</v>
      </c>
      <c r="F33" s="128">
        <v>998000</v>
      </c>
      <c r="G33" s="128">
        <v>998000</v>
      </c>
      <c r="H33" s="128">
        <v>998000</v>
      </c>
      <c r="I33" s="125"/>
      <c r="J33" s="125"/>
      <c r="K33" s="125"/>
      <c r="L33" s="125"/>
      <c r="M33" s="125"/>
      <c r="N33" s="125"/>
      <c r="O33" s="125"/>
      <c r="P33" s="125"/>
      <c r="Q33" s="125"/>
    </row>
    <row r="34" spans="1:17" ht="20.100000000000001" customHeight="1">
      <c r="A34" s="255" t="s">
        <v>520</v>
      </c>
      <c r="B34" s="127" t="s">
        <v>516</v>
      </c>
      <c r="C34" s="127" t="s">
        <v>486</v>
      </c>
      <c r="D34" s="62" t="s">
        <v>524</v>
      </c>
      <c r="E34" s="126">
        <v>1</v>
      </c>
      <c r="F34" s="128">
        <v>1040000</v>
      </c>
      <c r="G34" s="128">
        <v>1040000</v>
      </c>
      <c r="H34" s="128">
        <v>1040000</v>
      </c>
      <c r="I34" s="125"/>
      <c r="J34" s="125"/>
      <c r="K34" s="125"/>
      <c r="L34" s="125"/>
      <c r="M34" s="125"/>
      <c r="N34" s="125"/>
      <c r="O34" s="125"/>
      <c r="P34" s="125"/>
      <c r="Q34" s="125"/>
    </row>
    <row r="35" spans="1:17" ht="20.100000000000001" customHeight="1">
      <c r="A35" s="256"/>
      <c r="B35" s="127" t="s">
        <v>517</v>
      </c>
      <c r="C35" s="127" t="s">
        <v>486</v>
      </c>
      <c r="D35" s="62" t="s">
        <v>524</v>
      </c>
      <c r="E35" s="126">
        <v>1</v>
      </c>
      <c r="F35" s="128">
        <v>1840000</v>
      </c>
      <c r="G35" s="128">
        <v>1840000</v>
      </c>
      <c r="H35" s="128">
        <v>1840000</v>
      </c>
      <c r="I35" s="125"/>
      <c r="J35" s="125"/>
      <c r="K35" s="125"/>
      <c r="L35" s="125"/>
      <c r="M35" s="125"/>
      <c r="N35" s="125"/>
      <c r="O35" s="125"/>
      <c r="P35" s="125"/>
      <c r="Q35" s="125"/>
    </row>
    <row r="36" spans="1:17" ht="20.100000000000001" customHeight="1">
      <c r="A36" s="256"/>
      <c r="B36" s="127" t="s">
        <v>518</v>
      </c>
      <c r="C36" s="127" t="s">
        <v>519</v>
      </c>
      <c r="D36" s="62" t="s">
        <v>524</v>
      </c>
      <c r="E36" s="129">
        <v>1</v>
      </c>
      <c r="F36" s="128">
        <v>950000</v>
      </c>
      <c r="G36" s="128">
        <v>950000</v>
      </c>
      <c r="H36" s="128">
        <v>950000</v>
      </c>
      <c r="I36" s="125"/>
      <c r="J36" s="125"/>
      <c r="K36" s="125"/>
      <c r="L36" s="125"/>
      <c r="M36" s="125"/>
      <c r="N36" s="125"/>
      <c r="O36" s="125"/>
      <c r="P36" s="125"/>
      <c r="Q36" s="125"/>
    </row>
    <row r="37" spans="1:17" ht="20.100000000000001" customHeight="1">
      <c r="A37" s="127" t="s">
        <v>521</v>
      </c>
      <c r="B37" s="127" t="s">
        <v>522</v>
      </c>
      <c r="C37" s="127" t="s">
        <v>505</v>
      </c>
      <c r="D37" s="62" t="s">
        <v>524</v>
      </c>
      <c r="E37" s="129">
        <v>1</v>
      </c>
      <c r="F37" s="128">
        <v>20000</v>
      </c>
      <c r="G37" s="128">
        <v>20000</v>
      </c>
      <c r="H37" s="128">
        <v>20000</v>
      </c>
      <c r="I37" s="125"/>
      <c r="J37" s="125"/>
      <c r="K37" s="125"/>
      <c r="L37" s="125"/>
      <c r="M37" s="125"/>
      <c r="N37" s="125"/>
      <c r="O37" s="125"/>
      <c r="P37" s="125"/>
      <c r="Q37" s="125"/>
    </row>
    <row r="38" spans="1:17" ht="20.100000000000001" customHeight="1">
      <c r="A38" s="250" t="s">
        <v>138</v>
      </c>
      <c r="B38" s="251"/>
      <c r="C38" s="251"/>
      <c r="D38" s="251"/>
      <c r="E38" s="252"/>
      <c r="F38" s="50">
        <f>SUM(F8:F37)</f>
        <v>27302400</v>
      </c>
      <c r="G38" s="50">
        <f>SUM(G8:G37)</f>
        <v>27902400</v>
      </c>
      <c r="H38" s="50">
        <f>SUM(H8:H37)</f>
        <v>27902400</v>
      </c>
      <c r="I38" s="50"/>
      <c r="J38" s="50"/>
      <c r="K38" s="50"/>
      <c r="L38" s="50"/>
      <c r="M38" s="50"/>
      <c r="N38" s="50"/>
      <c r="O38" s="50"/>
      <c r="P38" s="50"/>
      <c r="Q38" s="50"/>
    </row>
  </sheetData>
  <mergeCells count="23">
    <mergeCell ref="A30:A33"/>
    <mergeCell ref="A34:A36"/>
    <mergeCell ref="A8:A11"/>
    <mergeCell ref="A12:A17"/>
    <mergeCell ref="A18:A20"/>
    <mergeCell ref="A21:A27"/>
    <mergeCell ref="A28:A29"/>
    <mergeCell ref="A2:Q2"/>
    <mergeCell ref="A3:F3"/>
    <mergeCell ref="G4:Q4"/>
    <mergeCell ref="L5:Q5"/>
    <mergeCell ref="A38:E38"/>
    <mergeCell ref="A4:A6"/>
    <mergeCell ref="B4:B6"/>
    <mergeCell ref="C4:C6"/>
    <mergeCell ref="D4:D6"/>
    <mergeCell ref="E4:E6"/>
    <mergeCell ref="F4:F6"/>
    <mergeCell ref="G5:G6"/>
    <mergeCell ref="H5:H6"/>
    <mergeCell ref="I5:I6"/>
    <mergeCell ref="J5:J6"/>
    <mergeCell ref="K5:K6"/>
  </mergeCells>
  <phoneticPr fontId="23" type="noConversion"/>
  <printOptions horizontalCentered="1"/>
  <pageMargins left="0.96" right="0.96" top="0.72" bottom="0.72" header="0" footer="0"/>
  <pageSetup paperSize="9" scale="60" orientation="landscape" r:id="rId1"/>
</worksheet>
</file>

<file path=xl/worksheets/sheet12.xml><?xml version="1.0" encoding="utf-8"?>
<worksheet xmlns="http://schemas.openxmlformats.org/spreadsheetml/2006/main" xmlns:r="http://schemas.openxmlformats.org/officeDocument/2006/relationships">
  <sheetPr codeName="Sheet12">
    <outlinePr summaryRight="0"/>
    <pageSetUpPr fitToPage="1"/>
  </sheetPr>
  <dimension ref="A1:N12"/>
  <sheetViews>
    <sheetView showZeros="0" workbookViewId="0">
      <selection activeCell="D25" sqref="D25"/>
    </sheetView>
  </sheetViews>
  <sheetFormatPr defaultColWidth="9.125" defaultRowHeight="14.25" customHeight="1"/>
  <cols>
    <col min="1" max="3" width="39.125" customWidth="1"/>
    <col min="4" max="12" width="20.375" customWidth="1"/>
    <col min="13" max="14" width="20.25" customWidth="1"/>
  </cols>
  <sheetData>
    <row r="1" spans="1:14" ht="16.5" customHeight="1">
      <c r="A1" s="51"/>
      <c r="B1" s="52"/>
      <c r="C1" s="52"/>
      <c r="D1" s="51"/>
      <c r="E1" s="51"/>
      <c r="F1" s="51"/>
      <c r="G1" s="51"/>
      <c r="H1" s="53"/>
      <c r="I1" s="51"/>
      <c r="J1" s="51"/>
      <c r="K1" s="52"/>
      <c r="L1" s="51"/>
      <c r="M1" s="60"/>
      <c r="N1" s="60" t="s">
        <v>199</v>
      </c>
    </row>
    <row r="2" spans="1:14" ht="41.25" customHeight="1">
      <c r="A2" s="259" t="s">
        <v>200</v>
      </c>
      <c r="B2" s="200"/>
      <c r="C2" s="200"/>
      <c r="D2" s="260"/>
      <c r="E2" s="260"/>
      <c r="F2" s="260"/>
      <c r="G2" s="260"/>
      <c r="H2" s="261"/>
      <c r="I2" s="260"/>
      <c r="J2" s="260"/>
      <c r="K2" s="200"/>
      <c r="L2" s="260"/>
      <c r="M2" s="261"/>
      <c r="N2" s="200"/>
    </row>
    <row r="3" spans="1:14" ht="22.5" customHeight="1">
      <c r="A3" s="262" t="s">
        <v>2</v>
      </c>
      <c r="B3" s="263"/>
      <c r="C3" s="263"/>
      <c r="D3" s="46"/>
      <c r="E3" s="46"/>
      <c r="F3" s="46"/>
      <c r="G3" s="46"/>
      <c r="H3" s="53"/>
      <c r="I3" s="51"/>
      <c r="J3" s="51"/>
      <c r="K3" s="52"/>
      <c r="L3" s="51"/>
      <c r="M3" s="61"/>
      <c r="N3" s="60" t="s">
        <v>3</v>
      </c>
    </row>
    <row r="4" spans="1:14" ht="24" customHeight="1">
      <c r="A4" s="215" t="s">
        <v>189</v>
      </c>
      <c r="B4" s="271" t="s">
        <v>201</v>
      </c>
      <c r="C4" s="271" t="s">
        <v>202</v>
      </c>
      <c r="D4" s="264" t="s">
        <v>156</v>
      </c>
      <c r="E4" s="264"/>
      <c r="F4" s="264"/>
      <c r="G4" s="264"/>
      <c r="H4" s="207"/>
      <c r="I4" s="264"/>
      <c r="J4" s="264"/>
      <c r="K4" s="205"/>
      <c r="L4" s="264"/>
      <c r="M4" s="207"/>
      <c r="N4" s="208"/>
    </row>
    <row r="5" spans="1:14" ht="24" customHeight="1">
      <c r="A5" s="224"/>
      <c r="B5" s="272"/>
      <c r="C5" s="272"/>
      <c r="D5" s="273" t="s">
        <v>57</v>
      </c>
      <c r="E5" s="273" t="s">
        <v>60</v>
      </c>
      <c r="F5" s="273" t="s">
        <v>195</v>
      </c>
      <c r="G5" s="273" t="s">
        <v>196</v>
      </c>
      <c r="H5" s="275" t="s">
        <v>197</v>
      </c>
      <c r="I5" s="265" t="s">
        <v>198</v>
      </c>
      <c r="J5" s="265"/>
      <c r="K5" s="266"/>
      <c r="L5" s="265"/>
      <c r="M5" s="267"/>
      <c r="N5" s="268"/>
    </row>
    <row r="6" spans="1:14" ht="54" customHeight="1">
      <c r="A6" s="216"/>
      <c r="B6" s="268"/>
      <c r="C6" s="268"/>
      <c r="D6" s="274"/>
      <c r="E6" s="274" t="s">
        <v>59</v>
      </c>
      <c r="F6" s="274"/>
      <c r="G6" s="274"/>
      <c r="H6" s="276"/>
      <c r="I6" s="56" t="s">
        <v>59</v>
      </c>
      <c r="J6" s="56" t="s">
        <v>66</v>
      </c>
      <c r="K6" s="55" t="s">
        <v>67</v>
      </c>
      <c r="L6" s="56" t="s">
        <v>68</v>
      </c>
      <c r="M6" s="57" t="s">
        <v>69</v>
      </c>
      <c r="N6" s="55" t="s">
        <v>70</v>
      </c>
    </row>
    <row r="7" spans="1:14" ht="17.25" customHeight="1">
      <c r="A7" s="24">
        <v>1</v>
      </c>
      <c r="B7" s="24">
        <v>2</v>
      </c>
      <c r="C7" s="24">
        <v>3</v>
      </c>
      <c r="D7" s="24">
        <v>4</v>
      </c>
      <c r="E7" s="24">
        <v>5</v>
      </c>
      <c r="F7" s="24">
        <v>6</v>
      </c>
      <c r="G7" s="24">
        <v>7</v>
      </c>
      <c r="H7" s="24">
        <v>8</v>
      </c>
      <c r="I7" s="24">
        <v>9</v>
      </c>
      <c r="J7" s="24">
        <v>10</v>
      </c>
      <c r="K7" s="24">
        <v>11</v>
      </c>
      <c r="L7" s="24">
        <v>12</v>
      </c>
      <c r="M7" s="24">
        <v>13</v>
      </c>
      <c r="N7" s="24">
        <v>14</v>
      </c>
    </row>
    <row r="8" spans="1:14" ht="21" customHeight="1">
      <c r="A8" s="58"/>
      <c r="B8" s="59"/>
      <c r="C8" s="59"/>
      <c r="D8" s="50"/>
      <c r="E8" s="50"/>
      <c r="F8" s="50"/>
      <c r="G8" s="50"/>
      <c r="H8" s="50"/>
      <c r="I8" s="50"/>
      <c r="J8" s="50"/>
      <c r="K8" s="50"/>
      <c r="L8" s="50"/>
      <c r="M8" s="50"/>
      <c r="N8" s="50"/>
    </row>
    <row r="9" spans="1:14" ht="21" customHeight="1">
      <c r="A9" s="59"/>
      <c r="B9" s="59"/>
      <c r="C9" s="59"/>
      <c r="D9" s="50"/>
      <c r="E9" s="50"/>
      <c r="F9" s="50"/>
      <c r="G9" s="50"/>
      <c r="H9" s="50"/>
      <c r="I9" s="50"/>
      <c r="J9" s="50"/>
      <c r="K9" s="50"/>
      <c r="L9" s="50"/>
      <c r="M9" s="50"/>
      <c r="N9" s="50"/>
    </row>
    <row r="10" spans="1:14" ht="21" customHeight="1">
      <c r="A10" s="59"/>
      <c r="B10" s="59"/>
      <c r="C10" s="59"/>
      <c r="D10" s="50"/>
      <c r="E10" s="50"/>
      <c r="F10" s="50"/>
      <c r="G10" s="50"/>
      <c r="H10" s="50"/>
      <c r="I10" s="50"/>
      <c r="J10" s="50"/>
      <c r="K10" s="50"/>
      <c r="L10" s="50"/>
      <c r="M10" s="50"/>
      <c r="N10" s="50"/>
    </row>
    <row r="11" spans="1:14" ht="21" customHeight="1">
      <c r="A11" s="269" t="s">
        <v>138</v>
      </c>
      <c r="B11" s="270"/>
      <c r="C11" s="270"/>
      <c r="D11" s="50"/>
      <c r="E11" s="50"/>
      <c r="F11" s="50"/>
      <c r="G11" s="50"/>
      <c r="H11" s="50"/>
      <c r="I11" s="50"/>
      <c r="J11" s="50"/>
      <c r="K11" s="50"/>
      <c r="L11" s="50"/>
      <c r="M11" s="50"/>
      <c r="N11" s="50"/>
    </row>
    <row r="12" spans="1:14" ht="14.25" customHeight="1">
      <c r="A12" s="130" t="s">
        <v>526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23"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sheetPr codeName="Sheet13">
    <outlinePr summaryRight="0"/>
    <pageSetUpPr fitToPage="1"/>
  </sheetPr>
  <dimension ref="A1:E9"/>
  <sheetViews>
    <sheetView showZeros="0" workbookViewId="0">
      <selection activeCell="F28" sqref="F28"/>
    </sheetView>
  </sheetViews>
  <sheetFormatPr defaultColWidth="9.125" defaultRowHeight="14.25" customHeight="1"/>
  <cols>
    <col min="1" max="1" width="37.75" customWidth="1"/>
    <col min="2" max="5" width="20" customWidth="1"/>
  </cols>
  <sheetData>
    <row r="1" spans="1:5" ht="17.25" customHeight="1">
      <c r="D1" s="45"/>
      <c r="E1" s="19" t="s">
        <v>203</v>
      </c>
    </row>
    <row r="2" spans="1:5" ht="41.25" customHeight="1">
      <c r="A2" s="246" t="s">
        <v>204</v>
      </c>
      <c r="B2" s="201"/>
      <c r="C2" s="201"/>
      <c r="D2" s="201"/>
      <c r="E2" s="200"/>
    </row>
    <row r="3" spans="1:5" ht="18" customHeight="1">
      <c r="A3" s="262" t="s">
        <v>2</v>
      </c>
      <c r="B3" s="277"/>
      <c r="C3" s="277"/>
      <c r="D3" s="278"/>
      <c r="E3" s="21" t="s">
        <v>3</v>
      </c>
    </row>
    <row r="4" spans="1:5" ht="19.5" customHeight="1">
      <c r="A4" s="227" t="s">
        <v>205</v>
      </c>
      <c r="B4" s="209" t="s">
        <v>156</v>
      </c>
      <c r="C4" s="206"/>
      <c r="D4" s="206"/>
      <c r="E4" s="279" t="s">
        <v>206</v>
      </c>
    </row>
    <row r="5" spans="1:5" ht="40.5" customHeight="1">
      <c r="A5" s="223"/>
      <c r="B5" s="27" t="s">
        <v>57</v>
      </c>
      <c r="C5" s="22" t="s">
        <v>60</v>
      </c>
      <c r="D5" s="47" t="s">
        <v>195</v>
      </c>
      <c r="E5" s="279"/>
    </row>
    <row r="6" spans="1:5" ht="19.5" customHeight="1">
      <c r="A6" s="25">
        <v>1</v>
      </c>
      <c r="B6" s="25">
        <v>2</v>
      </c>
      <c r="C6" s="25">
        <v>3</v>
      </c>
      <c r="D6" s="48">
        <v>4</v>
      </c>
      <c r="E6" s="49">
        <v>5</v>
      </c>
    </row>
    <row r="7" spans="1:5" ht="19.5" customHeight="1">
      <c r="A7" s="5"/>
      <c r="B7" s="50"/>
      <c r="C7" s="50"/>
      <c r="D7" s="50"/>
      <c r="E7" s="50"/>
    </row>
    <row r="8" spans="1:5" ht="19.5" customHeight="1">
      <c r="A8" s="43"/>
      <c r="B8" s="50"/>
      <c r="C8" s="50"/>
      <c r="D8" s="50"/>
      <c r="E8" s="50"/>
    </row>
    <row r="9" spans="1:5" ht="14.25" customHeight="1">
      <c r="A9" s="111" t="s">
        <v>525</v>
      </c>
    </row>
  </sheetData>
  <mergeCells count="5">
    <mergeCell ref="A2:E2"/>
    <mergeCell ref="A3:D3"/>
    <mergeCell ref="B4:D4"/>
    <mergeCell ref="A4:A5"/>
    <mergeCell ref="E4:E5"/>
  </mergeCells>
  <phoneticPr fontId="23"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sheetPr codeName="Sheet14">
    <outlinePr summaryRight="0"/>
    <pageSetUpPr fitToPage="1"/>
  </sheetPr>
  <dimension ref="A1:J8"/>
  <sheetViews>
    <sheetView showZeros="0" zoomScale="70" zoomScaleNormal="70" workbookViewId="0">
      <selection activeCell="H42" sqref="H42"/>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19" t="s">
        <v>207</v>
      </c>
    </row>
    <row r="2" spans="1:10" ht="41.25" customHeight="1">
      <c r="A2" s="280" t="s">
        <v>208</v>
      </c>
      <c r="B2" s="201"/>
      <c r="C2" s="201"/>
      <c r="D2" s="201"/>
      <c r="E2" s="201"/>
      <c r="F2" s="200"/>
      <c r="G2" s="201"/>
      <c r="H2" s="200"/>
      <c r="I2" s="200"/>
      <c r="J2" s="201"/>
    </row>
    <row r="3" spans="1:10" ht="17.25" customHeight="1">
      <c r="A3" s="202" t="s">
        <v>2</v>
      </c>
      <c r="B3" s="143"/>
      <c r="C3" s="143"/>
      <c r="D3" s="143"/>
      <c r="E3" s="143"/>
      <c r="F3" s="143"/>
      <c r="G3" s="143"/>
      <c r="H3" s="143"/>
    </row>
    <row r="4" spans="1:10" ht="44.25" customHeight="1">
      <c r="A4" s="4" t="s">
        <v>173</v>
      </c>
      <c r="B4" s="4" t="s">
        <v>174</v>
      </c>
      <c r="C4" s="4" t="s">
        <v>175</v>
      </c>
      <c r="D4" s="4" t="s">
        <v>176</v>
      </c>
      <c r="E4" s="4" t="s">
        <v>177</v>
      </c>
      <c r="F4" s="42" t="s">
        <v>178</v>
      </c>
      <c r="G4" s="4" t="s">
        <v>179</v>
      </c>
      <c r="H4" s="42" t="s">
        <v>180</v>
      </c>
      <c r="I4" s="42" t="s">
        <v>181</v>
      </c>
      <c r="J4" s="4" t="s">
        <v>182</v>
      </c>
    </row>
    <row r="5" spans="1:10" ht="14.25" customHeight="1">
      <c r="A5" s="4">
        <v>1</v>
      </c>
      <c r="B5" s="4">
        <v>2</v>
      </c>
      <c r="C5" s="4">
        <v>3</v>
      </c>
      <c r="D5" s="4">
        <v>4</v>
      </c>
      <c r="E5" s="4">
        <v>5</v>
      </c>
      <c r="F5" s="42">
        <v>6</v>
      </c>
      <c r="G5" s="4">
        <v>7</v>
      </c>
      <c r="H5" s="42">
        <v>8</v>
      </c>
      <c r="I5" s="42">
        <v>9</v>
      </c>
      <c r="J5" s="4">
        <v>10</v>
      </c>
    </row>
    <row r="6" spans="1:10" ht="42" customHeight="1">
      <c r="A6" s="5"/>
      <c r="B6" s="43"/>
      <c r="C6" s="43"/>
      <c r="D6" s="43"/>
      <c r="E6" s="14"/>
      <c r="F6" s="44"/>
      <c r="G6" s="14"/>
      <c r="H6" s="44"/>
      <c r="I6" s="44"/>
      <c r="J6" s="14"/>
    </row>
    <row r="7" spans="1:10" ht="42" customHeight="1">
      <c r="A7" s="5"/>
      <c r="B7" s="13"/>
      <c r="C7" s="13"/>
      <c r="D7" s="13"/>
      <c r="E7" s="5"/>
      <c r="F7" s="13"/>
      <c r="G7" s="5"/>
      <c r="H7" s="13"/>
      <c r="I7" s="13"/>
      <c r="J7" s="5"/>
    </row>
    <row r="8" spans="1:10" ht="12" customHeight="1">
      <c r="A8" s="111" t="s">
        <v>525</v>
      </c>
    </row>
  </sheetData>
  <mergeCells count="2">
    <mergeCell ref="A2:J2"/>
    <mergeCell ref="A3:H3"/>
  </mergeCells>
  <phoneticPr fontId="23"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sheetPr codeName="Sheet15">
    <outlinePr summaryRight="0"/>
    <pageSetUpPr fitToPage="1"/>
  </sheetPr>
  <dimension ref="A1:H11"/>
  <sheetViews>
    <sheetView showZeros="0" zoomScale="85" zoomScaleNormal="85" workbookViewId="0">
      <selection activeCell="D31" sqref="D31"/>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86" t="s">
        <v>209</v>
      </c>
      <c r="B1" s="287"/>
      <c r="C1" s="288"/>
      <c r="D1" s="288"/>
      <c r="E1" s="288"/>
      <c r="F1" s="287"/>
      <c r="G1" s="287"/>
      <c r="H1" s="288"/>
    </row>
    <row r="2" spans="1:8" ht="41.25" customHeight="1">
      <c r="A2" s="162" t="s">
        <v>210</v>
      </c>
      <c r="B2" s="185"/>
      <c r="C2" s="184"/>
      <c r="D2" s="184"/>
      <c r="E2" s="184"/>
      <c r="F2" s="185"/>
      <c r="G2" s="185"/>
      <c r="H2" s="184"/>
    </row>
    <row r="3" spans="1:8" ht="14.25" customHeight="1">
      <c r="A3" s="144" t="s">
        <v>2</v>
      </c>
      <c r="B3" s="143"/>
      <c r="C3" s="34"/>
      <c r="E3" s="33"/>
      <c r="F3" s="32"/>
      <c r="G3" s="32"/>
      <c r="H3" s="35" t="s">
        <v>3</v>
      </c>
    </row>
    <row r="4" spans="1:8" ht="28.5" customHeight="1">
      <c r="A4" s="188" t="s">
        <v>149</v>
      </c>
      <c r="B4" s="154" t="s">
        <v>211</v>
      </c>
      <c r="C4" s="188" t="s">
        <v>212</v>
      </c>
      <c r="D4" s="188" t="s">
        <v>213</v>
      </c>
      <c r="E4" s="188" t="s">
        <v>214</v>
      </c>
      <c r="F4" s="189" t="s">
        <v>215</v>
      </c>
      <c r="G4" s="289"/>
      <c r="H4" s="188"/>
    </row>
    <row r="5" spans="1:8" ht="21" customHeight="1">
      <c r="A5" s="154"/>
      <c r="B5" s="192"/>
      <c r="C5" s="191"/>
      <c r="D5" s="192"/>
      <c r="E5" s="192"/>
      <c r="F5" s="36" t="s">
        <v>193</v>
      </c>
      <c r="G5" s="36" t="s">
        <v>216</v>
      </c>
      <c r="H5" s="36" t="s">
        <v>217</v>
      </c>
    </row>
    <row r="6" spans="1:8" ht="17.25" customHeight="1">
      <c r="A6" s="37" t="s">
        <v>83</v>
      </c>
      <c r="B6" s="37">
        <v>2</v>
      </c>
      <c r="C6" s="14">
        <v>3</v>
      </c>
      <c r="D6" s="37">
        <v>4</v>
      </c>
      <c r="E6" s="12">
        <v>5</v>
      </c>
      <c r="F6" s="38">
        <v>6</v>
      </c>
      <c r="G6" s="14">
        <v>7</v>
      </c>
      <c r="H6" s="14">
        <v>8</v>
      </c>
    </row>
    <row r="7" spans="1:8" ht="19.5" customHeight="1">
      <c r="A7" s="39"/>
      <c r="B7" s="29"/>
      <c r="C7" s="5"/>
      <c r="D7" s="13"/>
      <c r="E7" s="38"/>
      <c r="F7" s="40"/>
      <c r="G7" s="41"/>
      <c r="H7" s="41"/>
    </row>
    <row r="8" spans="1:8" ht="19.5" customHeight="1">
      <c r="A8" s="39"/>
      <c r="B8" s="29"/>
      <c r="C8" s="5"/>
      <c r="D8" s="13"/>
      <c r="E8" s="38"/>
      <c r="F8" s="40"/>
      <c r="G8" s="41"/>
      <c r="H8" s="41"/>
    </row>
    <row r="9" spans="1:8" ht="19.5" customHeight="1">
      <c r="A9" s="250" t="s">
        <v>57</v>
      </c>
      <c r="B9" s="281"/>
      <c r="C9" s="282"/>
      <c r="D9" s="252"/>
      <c r="E9" s="252"/>
      <c r="F9" s="40"/>
      <c r="G9" s="41"/>
      <c r="H9" s="41"/>
    </row>
    <row r="10" spans="1:8" ht="19.5" customHeight="1">
      <c r="A10" s="251" t="s">
        <v>218</v>
      </c>
      <c r="B10" s="281"/>
      <c r="C10" s="282"/>
      <c r="D10" s="283"/>
      <c r="E10" s="283"/>
      <c r="F10" s="284"/>
      <c r="G10" s="285"/>
      <c r="H10" s="285"/>
    </row>
    <row r="11" spans="1:8" ht="14.25" customHeight="1">
      <c r="A11" s="111" t="s">
        <v>525</v>
      </c>
    </row>
  </sheetData>
  <mergeCells count="11">
    <mergeCell ref="A1:H1"/>
    <mergeCell ref="A2:H2"/>
    <mergeCell ref="A3:B3"/>
    <mergeCell ref="F4:H4"/>
    <mergeCell ref="A9:E9"/>
    <mergeCell ref="A10:H10"/>
    <mergeCell ref="A4:A5"/>
    <mergeCell ref="B4:B5"/>
    <mergeCell ref="C4:C5"/>
    <mergeCell ref="D4:D5"/>
    <mergeCell ref="E4:E5"/>
  </mergeCells>
  <phoneticPr fontId="23"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sheetPr codeName="Sheet16">
    <outlinePr summaryRight="0"/>
    <pageSetUpPr fitToPage="1"/>
  </sheetPr>
  <dimension ref="A1:K11"/>
  <sheetViews>
    <sheetView showZeros="0" topLeftCell="A2" zoomScale="85" zoomScaleNormal="85" workbookViewId="0">
      <selection activeCell="H32" sqref="H32"/>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8"/>
      <c r="E1" s="18"/>
      <c r="F1" s="18"/>
      <c r="G1" s="18"/>
      <c r="K1" s="19" t="s">
        <v>219</v>
      </c>
    </row>
    <row r="2" spans="1:11" ht="41.25" customHeight="1">
      <c r="A2" s="290" t="s">
        <v>220</v>
      </c>
      <c r="B2" s="201"/>
      <c r="C2" s="201"/>
      <c r="D2" s="201"/>
      <c r="E2" s="201"/>
      <c r="F2" s="201"/>
      <c r="G2" s="201"/>
      <c r="H2" s="201"/>
      <c r="I2" s="201"/>
      <c r="J2" s="201"/>
      <c r="K2" s="201"/>
    </row>
    <row r="3" spans="1:11" ht="13.5" customHeight="1">
      <c r="A3" s="202" t="s">
        <v>2</v>
      </c>
      <c r="B3" s="226"/>
      <c r="C3" s="226"/>
      <c r="D3" s="226"/>
      <c r="E3" s="226"/>
      <c r="F3" s="226"/>
      <c r="G3" s="226"/>
      <c r="H3" s="20"/>
      <c r="I3" s="20"/>
      <c r="J3" s="20"/>
      <c r="K3" s="21" t="s">
        <v>3</v>
      </c>
    </row>
    <row r="4" spans="1:11" ht="21.75" customHeight="1">
      <c r="A4" s="193" t="s">
        <v>168</v>
      </c>
      <c r="B4" s="193" t="s">
        <v>151</v>
      </c>
      <c r="C4" s="193" t="s">
        <v>169</v>
      </c>
      <c r="D4" s="215" t="s">
        <v>152</v>
      </c>
      <c r="E4" s="215" t="s">
        <v>153</v>
      </c>
      <c r="F4" s="215" t="s">
        <v>154</v>
      </c>
      <c r="G4" s="215" t="s">
        <v>155</v>
      </c>
      <c r="H4" s="227" t="s">
        <v>57</v>
      </c>
      <c r="I4" s="209" t="s">
        <v>221</v>
      </c>
      <c r="J4" s="206"/>
      <c r="K4" s="210"/>
    </row>
    <row r="5" spans="1:11" ht="21.75" customHeight="1">
      <c r="A5" s="196"/>
      <c r="B5" s="196"/>
      <c r="C5" s="196"/>
      <c r="D5" s="224"/>
      <c r="E5" s="224"/>
      <c r="F5" s="224"/>
      <c r="G5" s="224"/>
      <c r="H5" s="197"/>
      <c r="I5" s="215" t="s">
        <v>60</v>
      </c>
      <c r="J5" s="215" t="s">
        <v>61</v>
      </c>
      <c r="K5" s="215" t="s">
        <v>62</v>
      </c>
    </row>
    <row r="6" spans="1:11" ht="40.5" customHeight="1">
      <c r="A6" s="194"/>
      <c r="B6" s="194"/>
      <c r="C6" s="194"/>
      <c r="D6" s="216"/>
      <c r="E6" s="216"/>
      <c r="F6" s="216"/>
      <c r="G6" s="216"/>
      <c r="H6" s="223"/>
      <c r="I6" s="216" t="s">
        <v>59</v>
      </c>
      <c r="J6" s="216"/>
      <c r="K6" s="216"/>
    </row>
    <row r="7" spans="1:11" ht="15" customHeight="1">
      <c r="A7" s="25">
        <v>1</v>
      </c>
      <c r="B7" s="25">
        <v>2</v>
      </c>
      <c r="C7" s="25">
        <v>3</v>
      </c>
      <c r="D7" s="25">
        <v>4</v>
      </c>
      <c r="E7" s="25">
        <v>5</v>
      </c>
      <c r="F7" s="25">
        <v>6</v>
      </c>
      <c r="G7" s="25">
        <v>7</v>
      </c>
      <c r="H7" s="25">
        <v>8</v>
      </c>
      <c r="I7" s="25">
        <v>9</v>
      </c>
      <c r="J7" s="30">
        <v>10</v>
      </c>
      <c r="K7" s="30">
        <v>11</v>
      </c>
    </row>
    <row r="8" spans="1:11" ht="18.75" customHeight="1">
      <c r="A8" s="5"/>
      <c r="B8" s="13"/>
      <c r="C8" s="5"/>
      <c r="D8" s="5"/>
      <c r="E8" s="5"/>
      <c r="F8" s="5"/>
      <c r="G8" s="5"/>
      <c r="H8" s="28"/>
      <c r="I8" s="31"/>
      <c r="J8" s="31"/>
      <c r="K8" s="28"/>
    </row>
    <row r="9" spans="1:11" ht="18.75" customHeight="1">
      <c r="A9" s="29"/>
      <c r="B9" s="13"/>
      <c r="C9" s="13"/>
      <c r="D9" s="13"/>
      <c r="E9" s="13"/>
      <c r="F9" s="13"/>
      <c r="G9" s="13"/>
      <c r="H9" s="26"/>
      <c r="I9" s="26"/>
      <c r="J9" s="26"/>
      <c r="K9" s="28"/>
    </row>
    <row r="10" spans="1:11" ht="18.75" customHeight="1">
      <c r="A10" s="221" t="s">
        <v>138</v>
      </c>
      <c r="B10" s="222"/>
      <c r="C10" s="222"/>
      <c r="D10" s="222"/>
      <c r="E10" s="222"/>
      <c r="F10" s="222"/>
      <c r="G10" s="167"/>
      <c r="H10" s="26"/>
      <c r="I10" s="26"/>
      <c r="J10" s="26"/>
      <c r="K10" s="28"/>
    </row>
    <row r="11" spans="1:11" ht="14.25" customHeight="1">
      <c r="B11" s="111" t="s">
        <v>525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3"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sheetPr codeName="Sheet17">
    <outlinePr summaryRight="0"/>
    <pageSetUpPr fitToPage="1"/>
  </sheetPr>
  <dimension ref="A1:G25"/>
  <sheetViews>
    <sheetView showZeros="0" zoomScale="106" zoomScaleNormal="106" workbookViewId="0">
      <selection activeCell="C12" sqref="C12"/>
    </sheetView>
  </sheetViews>
  <sheetFormatPr defaultColWidth="9.125" defaultRowHeight="14.25" customHeight="1"/>
  <cols>
    <col min="1" max="1" width="25.625" customWidth="1"/>
    <col min="2" max="2" width="20.625" customWidth="1"/>
    <col min="3" max="3" width="45.625" customWidth="1"/>
    <col min="4" max="4" width="28" customWidth="1"/>
    <col min="5" max="7" width="23.875" customWidth="1"/>
  </cols>
  <sheetData>
    <row r="1" spans="1:7" ht="13.5" customHeight="1">
      <c r="D1" s="18"/>
      <c r="G1" s="19" t="s">
        <v>222</v>
      </c>
    </row>
    <row r="2" spans="1:7" ht="41.25" customHeight="1">
      <c r="A2" s="201" t="s">
        <v>223</v>
      </c>
      <c r="B2" s="201"/>
      <c r="C2" s="201"/>
      <c r="D2" s="201"/>
      <c r="E2" s="201"/>
      <c r="F2" s="201"/>
      <c r="G2" s="201"/>
    </row>
    <row r="3" spans="1:7" ht="13.5" customHeight="1">
      <c r="A3" s="202" t="s">
        <v>523</v>
      </c>
      <c r="B3" s="226"/>
      <c r="C3" s="226"/>
      <c r="D3" s="226"/>
      <c r="E3" s="20"/>
      <c r="F3" s="20"/>
      <c r="G3" s="21" t="s">
        <v>3</v>
      </c>
    </row>
    <row r="4" spans="1:7" ht="21.75" customHeight="1">
      <c r="A4" s="193" t="s">
        <v>169</v>
      </c>
      <c r="B4" s="193" t="s">
        <v>168</v>
      </c>
      <c r="C4" s="193" t="s">
        <v>151</v>
      </c>
      <c r="D4" s="215" t="s">
        <v>224</v>
      </c>
      <c r="E4" s="209" t="s">
        <v>60</v>
      </c>
      <c r="F4" s="206"/>
      <c r="G4" s="210"/>
    </row>
    <row r="5" spans="1:7" ht="21.75" customHeight="1">
      <c r="A5" s="196"/>
      <c r="B5" s="196"/>
      <c r="C5" s="196"/>
      <c r="D5" s="224"/>
      <c r="E5" s="294" t="s">
        <v>225</v>
      </c>
      <c r="F5" s="215" t="s">
        <v>226</v>
      </c>
      <c r="G5" s="215" t="s">
        <v>227</v>
      </c>
    </row>
    <row r="6" spans="1:7" ht="40.5" customHeight="1">
      <c r="A6" s="194"/>
      <c r="B6" s="194"/>
      <c r="C6" s="194"/>
      <c r="D6" s="216"/>
      <c r="E6" s="223"/>
      <c r="F6" s="216" t="s">
        <v>59</v>
      </c>
      <c r="G6" s="216"/>
    </row>
    <row r="7" spans="1:7" ht="15" customHeight="1">
      <c r="A7" s="25">
        <v>1</v>
      </c>
      <c r="B7" s="25">
        <v>2</v>
      </c>
      <c r="C7" s="25">
        <v>3</v>
      </c>
      <c r="D7" s="25">
        <v>4</v>
      </c>
      <c r="E7" s="25">
        <v>5</v>
      </c>
      <c r="F7" s="25">
        <v>6</v>
      </c>
      <c r="G7" s="25">
        <v>7</v>
      </c>
    </row>
    <row r="8" spans="1:7" s="111" customFormat="1" ht="15" customHeight="1">
      <c r="A8" s="107" t="s">
        <v>346</v>
      </c>
      <c r="B8" s="137" t="s">
        <v>594</v>
      </c>
      <c r="C8" s="89" t="s">
        <v>287</v>
      </c>
      <c r="D8" s="25"/>
      <c r="E8" s="94">
        <v>66216</v>
      </c>
      <c r="F8" s="25"/>
      <c r="G8" s="25"/>
    </row>
    <row r="9" spans="1:7" s="111" customFormat="1" ht="15" customHeight="1">
      <c r="A9" s="107" t="s">
        <v>346</v>
      </c>
      <c r="B9" s="115" t="s">
        <v>347</v>
      </c>
      <c r="C9" s="91" t="s">
        <v>303</v>
      </c>
      <c r="D9" s="25"/>
      <c r="E9" s="96">
        <v>6000000</v>
      </c>
      <c r="F9" s="25"/>
      <c r="G9" s="25"/>
    </row>
    <row r="10" spans="1:7" s="111" customFormat="1" ht="15" customHeight="1">
      <c r="A10" s="107" t="s">
        <v>346</v>
      </c>
      <c r="B10" s="115" t="s">
        <v>347</v>
      </c>
      <c r="C10" s="91" t="s">
        <v>288</v>
      </c>
      <c r="D10" s="25"/>
      <c r="E10" s="96">
        <v>5000000</v>
      </c>
      <c r="F10" s="25"/>
      <c r="G10" s="25"/>
    </row>
    <row r="11" spans="1:7" s="111" customFormat="1" ht="15" customHeight="1">
      <c r="A11" s="107" t="s">
        <v>346</v>
      </c>
      <c r="B11" s="115" t="s">
        <v>347</v>
      </c>
      <c r="C11" s="91" t="s">
        <v>289</v>
      </c>
      <c r="D11" s="25"/>
      <c r="E11" s="96">
        <v>5800000</v>
      </c>
      <c r="F11" s="25"/>
      <c r="G11" s="25"/>
    </row>
    <row r="12" spans="1:7" s="111" customFormat="1" ht="15" customHeight="1">
      <c r="A12" s="107" t="s">
        <v>346</v>
      </c>
      <c r="B12" s="115" t="s">
        <v>347</v>
      </c>
      <c r="C12" s="91" t="s">
        <v>290</v>
      </c>
      <c r="D12" s="25"/>
      <c r="E12" s="96">
        <v>7140000</v>
      </c>
      <c r="F12" s="25"/>
      <c r="G12" s="25"/>
    </row>
    <row r="13" spans="1:7" s="111" customFormat="1" ht="15" customHeight="1">
      <c r="A13" s="107" t="s">
        <v>346</v>
      </c>
      <c r="B13" s="115" t="s">
        <v>347</v>
      </c>
      <c r="C13" s="91" t="s">
        <v>291</v>
      </c>
      <c r="D13" s="25"/>
      <c r="E13" s="96">
        <v>5900000</v>
      </c>
      <c r="F13" s="25"/>
      <c r="G13" s="25"/>
    </row>
    <row r="14" spans="1:7" s="111" customFormat="1" ht="15" customHeight="1">
      <c r="A14" s="107" t="s">
        <v>346</v>
      </c>
      <c r="B14" s="115" t="s">
        <v>347</v>
      </c>
      <c r="C14" s="91" t="s">
        <v>292</v>
      </c>
      <c r="D14" s="25"/>
      <c r="E14" s="96">
        <v>5000000</v>
      </c>
      <c r="F14" s="25"/>
      <c r="G14" s="25"/>
    </row>
    <row r="15" spans="1:7" s="111" customFormat="1" ht="15" customHeight="1">
      <c r="A15" s="107" t="s">
        <v>346</v>
      </c>
      <c r="B15" s="115" t="s">
        <v>347</v>
      </c>
      <c r="C15" s="91" t="s">
        <v>293</v>
      </c>
      <c r="D15" s="25"/>
      <c r="E15" s="96">
        <v>13000000</v>
      </c>
      <c r="F15" s="25"/>
      <c r="G15" s="25"/>
    </row>
    <row r="16" spans="1:7" s="111" customFormat="1" ht="15" customHeight="1">
      <c r="A16" s="107" t="s">
        <v>346</v>
      </c>
      <c r="B16" s="115" t="s">
        <v>347</v>
      </c>
      <c r="C16" s="91" t="s">
        <v>294</v>
      </c>
      <c r="D16" s="25"/>
      <c r="E16" s="96">
        <v>1000000</v>
      </c>
      <c r="F16" s="25"/>
      <c r="G16" s="25"/>
    </row>
    <row r="17" spans="1:7" s="111" customFormat="1" ht="15" customHeight="1">
      <c r="A17" s="107" t="s">
        <v>346</v>
      </c>
      <c r="B17" s="115" t="s">
        <v>347</v>
      </c>
      <c r="C17" s="91" t="s">
        <v>295</v>
      </c>
      <c r="D17" s="25"/>
      <c r="E17" s="96">
        <v>100000</v>
      </c>
      <c r="F17" s="25"/>
      <c r="G17" s="25"/>
    </row>
    <row r="18" spans="1:7" s="111" customFormat="1" ht="15" customHeight="1">
      <c r="A18" s="107" t="s">
        <v>346</v>
      </c>
      <c r="B18" s="115" t="s">
        <v>347</v>
      </c>
      <c r="C18" s="91" t="s">
        <v>424</v>
      </c>
      <c r="D18" s="25"/>
      <c r="E18" s="96">
        <v>1550000</v>
      </c>
      <c r="F18" s="25"/>
      <c r="G18" s="25"/>
    </row>
    <row r="19" spans="1:7" s="111" customFormat="1" ht="15" customHeight="1">
      <c r="A19" s="107" t="s">
        <v>346</v>
      </c>
      <c r="B19" s="115" t="s">
        <v>347</v>
      </c>
      <c r="C19" s="91" t="s">
        <v>297</v>
      </c>
      <c r="D19" s="25"/>
      <c r="E19" s="96">
        <v>20000000</v>
      </c>
      <c r="F19" s="25"/>
      <c r="G19" s="25"/>
    </row>
    <row r="20" spans="1:7" s="111" customFormat="1" ht="15" customHeight="1">
      <c r="A20" s="107" t="s">
        <v>346</v>
      </c>
      <c r="B20" s="115" t="s">
        <v>347</v>
      </c>
      <c r="C20" s="91" t="s">
        <v>298</v>
      </c>
      <c r="D20" s="25"/>
      <c r="E20" s="96">
        <v>10500000</v>
      </c>
      <c r="F20" s="25"/>
      <c r="G20" s="25"/>
    </row>
    <row r="21" spans="1:7" s="111" customFormat="1" ht="15" customHeight="1">
      <c r="A21" s="107" t="s">
        <v>346</v>
      </c>
      <c r="B21" s="115" t="s">
        <v>347</v>
      </c>
      <c r="C21" s="91" t="s">
        <v>299</v>
      </c>
      <c r="D21" s="25"/>
      <c r="E21" s="96">
        <v>7510000</v>
      </c>
      <c r="F21" s="25"/>
      <c r="G21" s="25"/>
    </row>
    <row r="22" spans="1:7" s="111" customFormat="1" ht="15" customHeight="1">
      <c r="A22" s="107" t="s">
        <v>346</v>
      </c>
      <c r="B22" s="115" t="s">
        <v>347</v>
      </c>
      <c r="C22" s="91" t="s">
        <v>300</v>
      </c>
      <c r="D22" s="25"/>
      <c r="E22" s="96">
        <v>2000000</v>
      </c>
      <c r="F22" s="25"/>
      <c r="G22" s="25"/>
    </row>
    <row r="23" spans="1:7" s="111" customFormat="1" ht="15" customHeight="1">
      <c r="A23" s="107" t="s">
        <v>346</v>
      </c>
      <c r="B23" s="115" t="s">
        <v>347</v>
      </c>
      <c r="C23" s="91" t="s">
        <v>445</v>
      </c>
      <c r="D23" s="25"/>
      <c r="E23" s="96">
        <v>3500000</v>
      </c>
      <c r="F23" s="25"/>
      <c r="G23" s="25"/>
    </row>
    <row r="24" spans="1:7" ht="17.25" customHeight="1">
      <c r="A24" s="107" t="s">
        <v>346</v>
      </c>
      <c r="B24" s="115" t="s">
        <v>347</v>
      </c>
      <c r="C24" s="91" t="s">
        <v>302</v>
      </c>
      <c r="D24" s="13"/>
      <c r="E24" s="96">
        <v>6000000</v>
      </c>
      <c r="F24" s="26"/>
      <c r="G24" s="26"/>
    </row>
    <row r="25" spans="1:7" ht="18.75" customHeight="1">
      <c r="A25" s="291" t="s">
        <v>57</v>
      </c>
      <c r="B25" s="292" t="s">
        <v>228</v>
      </c>
      <c r="C25" s="292"/>
      <c r="D25" s="293"/>
      <c r="E25" s="26">
        <f>SUM(E8:E24)</f>
        <v>100066216</v>
      </c>
      <c r="F25" s="26"/>
      <c r="G25" s="26"/>
    </row>
  </sheetData>
  <mergeCells count="11">
    <mergeCell ref="A2:G2"/>
    <mergeCell ref="A3:D3"/>
    <mergeCell ref="E4:G4"/>
    <mergeCell ref="A25:D25"/>
    <mergeCell ref="A4:A6"/>
    <mergeCell ref="B4:B6"/>
    <mergeCell ref="C4:C6"/>
    <mergeCell ref="D4:D6"/>
    <mergeCell ref="E5:E6"/>
    <mergeCell ref="F5:F6"/>
    <mergeCell ref="G5:G6"/>
  </mergeCells>
  <phoneticPr fontId="23" type="noConversion"/>
  <printOptions horizontalCentered="1"/>
  <pageMargins left="0.37" right="0.37" top="0.56000000000000005" bottom="0.56000000000000005" header="0.48" footer="0.48"/>
  <pageSetup paperSize="9" scale="56" orientation="landscape" r:id="rId1"/>
</worksheet>
</file>

<file path=xl/worksheets/sheet18.xml><?xml version="1.0" encoding="utf-8"?>
<worksheet xmlns="http://schemas.openxmlformats.org/spreadsheetml/2006/main" xmlns:r="http://schemas.openxmlformats.org/officeDocument/2006/relationships">
  <sheetPr codeName="Sheet18"/>
  <dimension ref="A1:J46"/>
  <sheetViews>
    <sheetView tabSelected="1" topLeftCell="A22" workbookViewId="0">
      <selection activeCell="G25" sqref="G25"/>
    </sheetView>
  </sheetViews>
  <sheetFormatPr defaultColWidth="8.625" defaultRowHeight="14.25" customHeight="1"/>
  <cols>
    <col min="1" max="1" width="18.125" style="119" customWidth="1"/>
    <col min="2" max="2" width="23.375" style="119" customWidth="1"/>
    <col min="3" max="3" width="21.875" style="119" customWidth="1"/>
    <col min="4" max="4" width="15.625" style="119" customWidth="1"/>
    <col min="5" max="5" width="31.625" style="119" customWidth="1"/>
    <col min="6" max="6" width="15.375" style="119" customWidth="1"/>
    <col min="7" max="7" width="16.375" style="119" customWidth="1"/>
    <col min="8" max="8" width="29.625" style="119" customWidth="1"/>
    <col min="9" max="9" width="30.625" style="119" customWidth="1"/>
    <col min="10" max="10" width="23.875" style="119" customWidth="1"/>
    <col min="11" max="16384" width="8.625" style="119"/>
  </cols>
  <sheetData>
    <row r="1" spans="1:10" ht="14.25" customHeight="1">
      <c r="A1" s="116"/>
      <c r="B1" s="116"/>
      <c r="C1" s="116"/>
      <c r="D1" s="116"/>
      <c r="E1" s="116"/>
      <c r="F1" s="116"/>
      <c r="G1" s="116"/>
      <c r="H1" s="116"/>
      <c r="I1" s="116"/>
      <c r="J1" s="116"/>
    </row>
    <row r="2" spans="1:10" ht="14.25" customHeight="1">
      <c r="A2" s="131"/>
      <c r="B2" s="131"/>
      <c r="C2" s="131"/>
      <c r="D2" s="131"/>
      <c r="E2" s="131"/>
      <c r="F2" s="131"/>
      <c r="G2" s="131"/>
      <c r="H2" s="131"/>
      <c r="I2" s="131"/>
      <c r="J2" s="132" t="s">
        <v>229</v>
      </c>
    </row>
    <row r="3" spans="1:10" ht="41.25" customHeight="1">
      <c r="A3" s="305" t="s">
        <v>556</v>
      </c>
      <c r="B3" s="306"/>
      <c r="C3" s="306"/>
      <c r="D3" s="306"/>
      <c r="E3" s="306"/>
      <c r="F3" s="306"/>
      <c r="G3" s="306"/>
      <c r="H3" s="306"/>
      <c r="I3" s="306"/>
      <c r="J3" s="306"/>
    </row>
    <row r="4" spans="1:10" ht="17.25" customHeight="1">
      <c r="A4" s="307" t="s">
        <v>527</v>
      </c>
      <c r="B4" s="307"/>
      <c r="C4" s="308"/>
      <c r="D4" s="133"/>
      <c r="E4" s="133"/>
      <c r="F4" s="133"/>
      <c r="G4" s="133"/>
      <c r="H4" s="133"/>
      <c r="I4" s="133"/>
      <c r="J4" s="134" t="s">
        <v>3</v>
      </c>
    </row>
    <row r="5" spans="1:10" ht="30" customHeight="1">
      <c r="A5" s="1" t="s">
        <v>230</v>
      </c>
      <c r="B5" s="309">
        <v>707001</v>
      </c>
      <c r="C5" s="310"/>
      <c r="D5" s="310"/>
      <c r="E5" s="311"/>
      <c r="F5" s="312" t="s">
        <v>231</v>
      </c>
      <c r="G5" s="311"/>
      <c r="H5" s="313" t="s">
        <v>528</v>
      </c>
      <c r="I5" s="310"/>
      <c r="J5" s="311"/>
    </row>
    <row r="6" spans="1:10" ht="32.25" customHeight="1">
      <c r="A6" s="209" t="s">
        <v>232</v>
      </c>
      <c r="B6" s="206"/>
      <c r="C6" s="206"/>
      <c r="D6" s="206"/>
      <c r="E6" s="206"/>
      <c r="F6" s="206"/>
      <c r="G6" s="206"/>
      <c r="H6" s="206"/>
      <c r="I6" s="210"/>
      <c r="J6" s="15" t="s">
        <v>233</v>
      </c>
    </row>
    <row r="7" spans="1:10" ht="99.75" customHeight="1">
      <c r="A7" s="182" t="s">
        <v>234</v>
      </c>
      <c r="B7" s="112" t="s">
        <v>235</v>
      </c>
      <c r="C7" s="303" t="s">
        <v>529</v>
      </c>
      <c r="D7" s="303"/>
      <c r="E7" s="303"/>
      <c r="F7" s="303"/>
      <c r="G7" s="303"/>
      <c r="H7" s="303"/>
      <c r="I7" s="303"/>
      <c r="J7" s="16" t="s">
        <v>236</v>
      </c>
    </row>
    <row r="8" spans="1:10" ht="99.75" customHeight="1">
      <c r="A8" s="182"/>
      <c r="B8" s="112" t="str">
        <f>"总体绩效目标（"&amp;"2025"&amp;"-"&amp;("2025"+2)&amp;"年期间）"</f>
        <v>总体绩效目标（2025-2027年期间）</v>
      </c>
      <c r="C8" s="303" t="s">
        <v>530</v>
      </c>
      <c r="D8" s="303"/>
      <c r="E8" s="303"/>
      <c r="F8" s="303"/>
      <c r="G8" s="303"/>
      <c r="H8" s="303"/>
      <c r="I8" s="303"/>
      <c r="J8" s="16" t="s">
        <v>237</v>
      </c>
    </row>
    <row r="9" spans="1:10" ht="75" customHeight="1">
      <c r="A9" s="112" t="s">
        <v>238</v>
      </c>
      <c r="B9" s="4" t="str">
        <f>"预算年度（"&amp;"2025"&amp;"年）绩效目标"</f>
        <v>预算年度（2025年）绩效目标</v>
      </c>
      <c r="C9" s="304" t="s">
        <v>531</v>
      </c>
      <c r="D9" s="304"/>
      <c r="E9" s="304"/>
      <c r="F9" s="304"/>
      <c r="G9" s="304"/>
      <c r="H9" s="304"/>
      <c r="I9" s="304"/>
      <c r="J9" s="17" t="s">
        <v>239</v>
      </c>
    </row>
    <row r="10" spans="1:10" ht="32.25" customHeight="1">
      <c r="A10" s="302" t="s">
        <v>240</v>
      </c>
      <c r="B10" s="302"/>
      <c r="C10" s="302"/>
      <c r="D10" s="302"/>
      <c r="E10" s="302"/>
      <c r="F10" s="302"/>
      <c r="G10" s="302"/>
      <c r="H10" s="302"/>
      <c r="I10" s="302"/>
      <c r="J10" s="302"/>
    </row>
    <row r="11" spans="1:10" ht="32.25" customHeight="1">
      <c r="A11" s="180" t="s">
        <v>241</v>
      </c>
      <c r="B11" s="180"/>
      <c r="C11" s="182" t="s">
        <v>242</v>
      </c>
      <c r="D11" s="182"/>
      <c r="E11" s="182"/>
      <c r="F11" s="182"/>
      <c r="G11" s="182"/>
      <c r="H11" s="182" t="s">
        <v>243</v>
      </c>
      <c r="I11" s="182"/>
      <c r="J11" s="182"/>
    </row>
    <row r="12" spans="1:10" ht="32.25" customHeight="1">
      <c r="A12" s="180"/>
      <c r="B12" s="180"/>
      <c r="C12" s="182"/>
      <c r="D12" s="182"/>
      <c r="E12" s="182"/>
      <c r="F12" s="182"/>
      <c r="G12" s="182"/>
      <c r="H12" s="112" t="s">
        <v>244</v>
      </c>
      <c r="I12" s="112" t="s">
        <v>245</v>
      </c>
      <c r="J12" s="112" t="s">
        <v>246</v>
      </c>
    </row>
    <row r="13" spans="1:10" ht="24" customHeight="1">
      <c r="A13" s="250" t="s">
        <v>57</v>
      </c>
      <c r="B13" s="251"/>
      <c r="C13" s="251"/>
      <c r="D13" s="251"/>
      <c r="E13" s="251"/>
      <c r="F13" s="251"/>
      <c r="G13" s="283"/>
      <c r="H13" s="8"/>
      <c r="I13" s="8"/>
      <c r="J13" s="8"/>
    </row>
    <row r="14" spans="1:10" ht="34.5" customHeight="1">
      <c r="A14" s="299" t="s">
        <v>532</v>
      </c>
      <c r="B14" s="299"/>
      <c r="C14" s="300" t="s">
        <v>533</v>
      </c>
      <c r="D14" s="301"/>
      <c r="E14" s="301"/>
      <c r="F14" s="301"/>
      <c r="G14" s="301"/>
      <c r="H14" s="135">
        <v>134748734</v>
      </c>
      <c r="I14" s="135">
        <v>134748734</v>
      </c>
      <c r="J14" s="9"/>
    </row>
    <row r="15" spans="1:10" ht="32.25" customHeight="1">
      <c r="A15" s="302" t="s">
        <v>247</v>
      </c>
      <c r="B15" s="302"/>
      <c r="C15" s="302"/>
      <c r="D15" s="302"/>
      <c r="E15" s="302"/>
      <c r="F15" s="302"/>
      <c r="G15" s="302"/>
      <c r="H15" s="302"/>
      <c r="I15" s="302"/>
      <c r="J15" s="302"/>
    </row>
    <row r="16" spans="1:10" ht="32.25" customHeight="1">
      <c r="A16" s="295" t="s">
        <v>248</v>
      </c>
      <c r="B16" s="295"/>
      <c r="C16" s="295"/>
      <c r="D16" s="295"/>
      <c r="E16" s="295"/>
      <c r="F16" s="295"/>
      <c r="G16" s="295"/>
      <c r="H16" s="296" t="s">
        <v>249</v>
      </c>
      <c r="I16" s="298" t="s">
        <v>182</v>
      </c>
      <c r="J16" s="296" t="s">
        <v>250</v>
      </c>
    </row>
    <row r="17" spans="1:10" ht="36" customHeight="1">
      <c r="A17" s="10" t="s">
        <v>175</v>
      </c>
      <c r="B17" s="10" t="s">
        <v>251</v>
      </c>
      <c r="C17" s="11" t="s">
        <v>177</v>
      </c>
      <c r="D17" s="11" t="s">
        <v>178</v>
      </c>
      <c r="E17" s="11" t="s">
        <v>179</v>
      </c>
      <c r="F17" s="11" t="s">
        <v>180</v>
      </c>
      <c r="G17" s="11" t="s">
        <v>181</v>
      </c>
      <c r="H17" s="297"/>
      <c r="I17" s="297"/>
      <c r="J17" s="297"/>
    </row>
    <row r="18" spans="1:10" ht="32.25" customHeight="1">
      <c r="A18" s="136" t="s">
        <v>350</v>
      </c>
      <c r="B18" s="136"/>
      <c r="C18" s="136"/>
      <c r="D18" s="136"/>
      <c r="E18" s="136"/>
      <c r="F18" s="136"/>
      <c r="G18" s="136"/>
      <c r="H18" s="136"/>
      <c r="I18" s="136"/>
      <c r="J18" s="136"/>
    </row>
    <row r="19" spans="1:10" ht="14.25" customHeight="1">
      <c r="A19" s="136"/>
      <c r="B19" s="136" t="s">
        <v>351</v>
      </c>
      <c r="C19" s="136"/>
      <c r="D19" s="136"/>
      <c r="E19" s="136"/>
      <c r="F19" s="136"/>
      <c r="G19" s="136"/>
      <c r="H19" s="136"/>
      <c r="I19" s="136"/>
      <c r="J19" s="136"/>
    </row>
    <row r="20" spans="1:10" ht="14.25" customHeight="1">
      <c r="A20" s="136"/>
      <c r="B20" s="136"/>
      <c r="C20" s="136" t="s">
        <v>559</v>
      </c>
      <c r="D20" s="136" t="s">
        <v>562</v>
      </c>
      <c r="E20" s="136" t="s">
        <v>354</v>
      </c>
      <c r="F20" s="136" t="s">
        <v>535</v>
      </c>
      <c r="G20" s="136" t="s">
        <v>536</v>
      </c>
      <c r="H20" s="136" t="s">
        <v>537</v>
      </c>
      <c r="I20" s="136" t="s">
        <v>560</v>
      </c>
      <c r="J20" s="138" t="s">
        <v>557</v>
      </c>
    </row>
    <row r="21" spans="1:10" s="124" customFormat="1" ht="14.25" customHeight="1">
      <c r="A21" s="136"/>
      <c r="B21" s="136"/>
      <c r="C21" s="136" t="s">
        <v>561</v>
      </c>
      <c r="D21" s="136" t="s">
        <v>534</v>
      </c>
      <c r="E21" s="136" t="s">
        <v>563</v>
      </c>
      <c r="F21" s="136" t="s">
        <v>564</v>
      </c>
      <c r="G21" s="136" t="s">
        <v>536</v>
      </c>
      <c r="H21" s="136" t="s">
        <v>565</v>
      </c>
      <c r="I21" s="138" t="s">
        <v>607</v>
      </c>
      <c r="J21" s="138" t="s">
        <v>595</v>
      </c>
    </row>
    <row r="22" spans="1:10" s="124" customFormat="1" ht="14.25" customHeight="1">
      <c r="A22" s="136"/>
      <c r="B22" s="136"/>
      <c r="C22" s="136" t="s">
        <v>566</v>
      </c>
      <c r="D22" s="136" t="s">
        <v>534</v>
      </c>
      <c r="E22" s="136" t="s">
        <v>567</v>
      </c>
      <c r="F22" s="136" t="s">
        <v>568</v>
      </c>
      <c r="G22" s="136" t="s">
        <v>536</v>
      </c>
      <c r="H22" s="136" t="s">
        <v>569</v>
      </c>
      <c r="I22" s="136" t="s">
        <v>570</v>
      </c>
      <c r="J22" s="138" t="s">
        <v>595</v>
      </c>
    </row>
    <row r="23" spans="1:10" ht="14.25" customHeight="1">
      <c r="A23" s="136"/>
      <c r="B23" s="136" t="s">
        <v>406</v>
      </c>
      <c r="C23" s="136"/>
      <c r="D23" s="136"/>
      <c r="E23" s="136"/>
      <c r="F23" s="136"/>
      <c r="G23" s="136"/>
      <c r="H23" s="136"/>
      <c r="I23" s="136"/>
      <c r="J23" s="136"/>
    </row>
    <row r="24" spans="1:10" ht="14.25" customHeight="1">
      <c r="A24" s="136"/>
      <c r="B24" s="136"/>
      <c r="C24" s="138" t="s">
        <v>596</v>
      </c>
      <c r="D24" s="136" t="s">
        <v>534</v>
      </c>
      <c r="E24" s="136" t="s">
        <v>538</v>
      </c>
      <c r="F24" s="136" t="s">
        <v>538</v>
      </c>
      <c r="G24" s="136" t="s">
        <v>539</v>
      </c>
      <c r="H24" s="136" t="s">
        <v>540</v>
      </c>
      <c r="I24" s="138" t="s">
        <v>606</v>
      </c>
      <c r="J24" s="136" t="s">
        <v>557</v>
      </c>
    </row>
    <row r="25" spans="1:10" ht="14.25" customHeight="1">
      <c r="A25" s="136"/>
      <c r="B25" s="136"/>
      <c r="C25" s="138" t="s">
        <v>601</v>
      </c>
      <c r="D25" s="136" t="s">
        <v>542</v>
      </c>
      <c r="E25" s="136" t="s">
        <v>543</v>
      </c>
      <c r="F25" s="136" t="s">
        <v>544</v>
      </c>
      <c r="G25" s="136" t="s">
        <v>536</v>
      </c>
      <c r="H25" s="136" t="s">
        <v>545</v>
      </c>
      <c r="I25" s="136" t="s">
        <v>541</v>
      </c>
      <c r="J25" s="138" t="s">
        <v>557</v>
      </c>
    </row>
    <row r="26" spans="1:10" ht="14.25" customHeight="1">
      <c r="A26" s="136"/>
      <c r="B26" s="136"/>
      <c r="C26" s="138" t="s">
        <v>603</v>
      </c>
      <c r="D26" s="136"/>
      <c r="E26" s="136"/>
      <c r="F26" s="136"/>
      <c r="G26" s="136" t="s">
        <v>558</v>
      </c>
      <c r="H26" s="138" t="s">
        <v>604</v>
      </c>
      <c r="I26" s="138" t="s">
        <v>605</v>
      </c>
      <c r="J26" s="138" t="s">
        <v>595</v>
      </c>
    </row>
    <row r="27" spans="1:10" ht="14.25" customHeight="1">
      <c r="A27" s="136"/>
      <c r="B27" s="136"/>
      <c r="C27" s="138" t="s">
        <v>602</v>
      </c>
      <c r="D27" s="136" t="s">
        <v>542</v>
      </c>
      <c r="E27" s="136" t="s">
        <v>547</v>
      </c>
      <c r="F27" s="136" t="s">
        <v>548</v>
      </c>
      <c r="G27" s="136" t="s">
        <v>536</v>
      </c>
      <c r="H27" s="136" t="s">
        <v>549</v>
      </c>
      <c r="I27" s="136" t="s">
        <v>546</v>
      </c>
      <c r="J27" s="136" t="s">
        <v>557</v>
      </c>
    </row>
    <row r="28" spans="1:10" ht="14.25" customHeight="1">
      <c r="A28" s="136"/>
      <c r="B28" s="136" t="s">
        <v>571</v>
      </c>
      <c r="C28" s="136"/>
      <c r="D28" s="136"/>
      <c r="E28" s="136"/>
      <c r="F28" s="136"/>
      <c r="G28" s="136"/>
      <c r="H28" s="136"/>
      <c r="I28" s="136"/>
      <c r="J28" s="136"/>
    </row>
    <row r="29" spans="1:10" ht="14.25" customHeight="1">
      <c r="A29" s="136"/>
      <c r="B29" s="136"/>
      <c r="C29" s="136" t="s">
        <v>572</v>
      </c>
      <c r="D29" s="136"/>
      <c r="E29" s="136"/>
      <c r="F29" s="136"/>
      <c r="G29" s="136" t="s">
        <v>573</v>
      </c>
      <c r="H29" s="136" t="s">
        <v>574</v>
      </c>
      <c r="I29" s="136" t="s">
        <v>545</v>
      </c>
      <c r="J29" s="136" t="s">
        <v>557</v>
      </c>
    </row>
    <row r="30" spans="1:10" ht="14.25" customHeight="1">
      <c r="A30" s="136" t="s">
        <v>363</v>
      </c>
      <c r="B30" s="136"/>
      <c r="C30" s="136"/>
      <c r="D30" s="136"/>
      <c r="E30" s="136"/>
      <c r="F30" s="136"/>
      <c r="G30" s="136"/>
      <c r="H30" s="136"/>
      <c r="I30" s="136"/>
      <c r="J30" s="136"/>
    </row>
    <row r="31" spans="1:10" ht="14.25" customHeight="1">
      <c r="A31" s="136"/>
      <c r="B31" s="136" t="s">
        <v>364</v>
      </c>
      <c r="C31" s="136"/>
      <c r="D31" s="136"/>
      <c r="E31" s="136"/>
      <c r="F31" s="136"/>
      <c r="G31" s="136"/>
      <c r="H31" s="136"/>
      <c r="I31" s="136"/>
      <c r="J31" s="136"/>
    </row>
    <row r="32" spans="1:10" ht="14.25" customHeight="1">
      <c r="A32" s="136"/>
      <c r="B32" s="136"/>
      <c r="C32" s="138" t="s">
        <v>575</v>
      </c>
      <c r="D32" s="136" t="s">
        <v>534</v>
      </c>
      <c r="E32" s="136" t="s">
        <v>551</v>
      </c>
      <c r="F32" s="136" t="s">
        <v>367</v>
      </c>
      <c r="G32" s="136" t="s">
        <v>536</v>
      </c>
      <c r="H32" s="136" t="s">
        <v>552</v>
      </c>
      <c r="I32" s="136" t="s">
        <v>550</v>
      </c>
      <c r="J32" s="136" t="s">
        <v>557</v>
      </c>
    </row>
    <row r="33" spans="1:10" ht="14.25" customHeight="1">
      <c r="A33" s="136"/>
      <c r="B33" s="136" t="s">
        <v>396</v>
      </c>
      <c r="C33" s="136"/>
      <c r="D33" s="136"/>
      <c r="E33" s="136"/>
      <c r="F33" s="136"/>
      <c r="G33" s="136"/>
      <c r="H33" s="136"/>
      <c r="I33" s="136"/>
      <c r="J33" s="136"/>
    </row>
    <row r="34" spans="1:10" ht="14.25" customHeight="1">
      <c r="A34" s="136"/>
      <c r="B34" s="136"/>
      <c r="C34" s="136" t="s">
        <v>576</v>
      </c>
      <c r="D34" s="136" t="s">
        <v>534</v>
      </c>
      <c r="E34" s="136" t="s">
        <v>359</v>
      </c>
      <c r="F34" s="136" t="s">
        <v>398</v>
      </c>
      <c r="G34" s="136" t="s">
        <v>536</v>
      </c>
      <c r="H34" s="136" t="s">
        <v>545</v>
      </c>
      <c r="I34" s="136" t="s">
        <v>577</v>
      </c>
      <c r="J34" s="136" t="s">
        <v>557</v>
      </c>
    </row>
    <row r="35" spans="1:10" ht="14.25" customHeight="1">
      <c r="A35" s="136"/>
      <c r="B35" s="136"/>
      <c r="C35" s="136" t="s">
        <v>578</v>
      </c>
      <c r="D35" s="136" t="s">
        <v>542</v>
      </c>
      <c r="E35" s="136" t="s">
        <v>579</v>
      </c>
      <c r="F35" s="136" t="s">
        <v>580</v>
      </c>
      <c r="G35" s="136" t="s">
        <v>536</v>
      </c>
      <c r="H35" s="136" t="s">
        <v>581</v>
      </c>
      <c r="I35" s="136" t="s">
        <v>593</v>
      </c>
      <c r="J35" s="136" t="s">
        <v>557</v>
      </c>
    </row>
    <row r="36" spans="1:10" s="124" customFormat="1" ht="14.25" customHeight="1">
      <c r="A36" s="136"/>
      <c r="B36" s="136" t="s">
        <v>590</v>
      </c>
      <c r="C36" s="136"/>
      <c r="D36" s="136"/>
      <c r="E36" s="136"/>
      <c r="F36" s="136"/>
      <c r="G36" s="136"/>
      <c r="H36" s="136"/>
      <c r="I36" s="136"/>
      <c r="J36" s="136"/>
    </row>
    <row r="37" spans="1:10" s="124" customFormat="1" ht="14.25" customHeight="1">
      <c r="A37" s="136"/>
      <c r="B37" s="136"/>
      <c r="C37" s="138" t="s">
        <v>600</v>
      </c>
      <c r="D37" s="136" t="s">
        <v>534</v>
      </c>
      <c r="E37" s="136" t="s">
        <v>591</v>
      </c>
      <c r="F37" s="136" t="s">
        <v>592</v>
      </c>
      <c r="G37" s="136" t="s">
        <v>536</v>
      </c>
      <c r="H37" s="136" t="s">
        <v>545</v>
      </c>
      <c r="I37" s="136" t="s">
        <v>553</v>
      </c>
      <c r="J37" s="136" t="s">
        <v>557</v>
      </c>
    </row>
    <row r="38" spans="1:10" ht="14.25" customHeight="1">
      <c r="A38" s="136"/>
      <c r="B38" s="136" t="s">
        <v>382</v>
      </c>
      <c r="C38" s="136"/>
      <c r="D38" s="136"/>
      <c r="E38" s="136"/>
      <c r="F38" s="136"/>
      <c r="G38" s="136"/>
      <c r="H38" s="136"/>
      <c r="I38" s="136"/>
      <c r="J38" s="136"/>
    </row>
    <row r="39" spans="1:10" ht="14.25" customHeight="1">
      <c r="A39" s="136"/>
      <c r="B39" s="136"/>
      <c r="C39" s="136" t="s">
        <v>582</v>
      </c>
      <c r="D39" s="136" t="s">
        <v>534</v>
      </c>
      <c r="E39" s="136" t="s">
        <v>583</v>
      </c>
      <c r="F39" s="136" t="s">
        <v>385</v>
      </c>
      <c r="G39" s="136" t="s">
        <v>536</v>
      </c>
      <c r="H39" s="136" t="s">
        <v>545</v>
      </c>
      <c r="I39" s="136" t="s">
        <v>584</v>
      </c>
      <c r="J39" s="136" t="s">
        <v>557</v>
      </c>
    </row>
    <row r="40" spans="1:10" ht="14.25" customHeight="1">
      <c r="A40" s="136" t="s">
        <v>368</v>
      </c>
      <c r="B40" s="136"/>
      <c r="C40" s="136"/>
      <c r="D40" s="136"/>
      <c r="E40" s="136"/>
      <c r="F40" s="136"/>
      <c r="G40" s="136"/>
      <c r="H40" s="136"/>
      <c r="I40" s="136"/>
      <c r="J40" s="136"/>
    </row>
    <row r="41" spans="1:10" ht="14.25" customHeight="1">
      <c r="A41" s="136"/>
      <c r="B41" s="136" t="s">
        <v>369</v>
      </c>
      <c r="C41" s="136"/>
      <c r="D41" s="136"/>
      <c r="E41" s="136"/>
      <c r="F41" s="136"/>
      <c r="G41" s="136"/>
      <c r="H41" s="136"/>
      <c r="I41" s="136"/>
      <c r="J41" s="136"/>
    </row>
    <row r="42" spans="1:10" ht="14.25" customHeight="1">
      <c r="A42" s="136"/>
      <c r="B42" s="136"/>
      <c r="C42" s="138" t="s">
        <v>598</v>
      </c>
      <c r="D42" s="136" t="s">
        <v>542</v>
      </c>
      <c r="E42" s="136" t="s">
        <v>371</v>
      </c>
      <c r="F42" s="136" t="s">
        <v>372</v>
      </c>
      <c r="G42" s="136" t="s">
        <v>536</v>
      </c>
      <c r="H42" s="136" t="s">
        <v>545</v>
      </c>
      <c r="I42" s="136" t="s">
        <v>370</v>
      </c>
      <c r="J42" s="136" t="s">
        <v>557</v>
      </c>
    </row>
    <row r="43" spans="1:10" ht="14.25" customHeight="1">
      <c r="A43" s="136"/>
      <c r="B43" s="136"/>
      <c r="C43" s="138" t="s">
        <v>599</v>
      </c>
      <c r="D43" s="136" t="s">
        <v>534</v>
      </c>
      <c r="E43" s="136" t="s">
        <v>555</v>
      </c>
      <c r="F43" s="136" t="s">
        <v>388</v>
      </c>
      <c r="G43" s="136" t="s">
        <v>536</v>
      </c>
      <c r="H43" s="136" t="s">
        <v>545</v>
      </c>
      <c r="I43" s="136" t="s">
        <v>554</v>
      </c>
      <c r="J43" s="136" t="s">
        <v>557</v>
      </c>
    </row>
    <row r="44" spans="1:10" ht="14.25" customHeight="1">
      <c r="A44" s="139" t="s">
        <v>585</v>
      </c>
      <c r="B44" s="139"/>
      <c r="C44" s="139"/>
      <c r="D44" s="139"/>
      <c r="E44" s="139"/>
      <c r="F44" s="139"/>
      <c r="G44" s="139"/>
      <c r="H44" s="139"/>
      <c r="I44" s="139"/>
      <c r="J44" s="139"/>
    </row>
    <row r="45" spans="1:10" ht="14.25" customHeight="1">
      <c r="A45" s="139"/>
      <c r="B45" s="139" t="s">
        <v>586</v>
      </c>
      <c r="C45" s="139"/>
      <c r="D45" s="139"/>
      <c r="E45" s="139"/>
      <c r="F45" s="139"/>
      <c r="G45" s="139"/>
      <c r="H45" s="139"/>
      <c r="I45" s="139"/>
      <c r="J45" s="139"/>
    </row>
    <row r="46" spans="1:10" ht="14.25" customHeight="1">
      <c r="A46" s="139"/>
      <c r="B46" s="139"/>
      <c r="C46" s="314" t="s">
        <v>597</v>
      </c>
      <c r="D46" s="136" t="s">
        <v>542</v>
      </c>
      <c r="E46" s="141">
        <v>1.347</v>
      </c>
      <c r="F46" s="139" t="s">
        <v>588</v>
      </c>
      <c r="G46" s="136" t="s">
        <v>536</v>
      </c>
      <c r="H46" s="140" t="s">
        <v>589</v>
      </c>
      <c r="I46" s="139" t="s">
        <v>587</v>
      </c>
      <c r="J46" s="136" t="s">
        <v>557</v>
      </c>
    </row>
  </sheetData>
  <mergeCells count="22">
    <mergeCell ref="A3:J3"/>
    <mergeCell ref="A4:C4"/>
    <mergeCell ref="B5:E5"/>
    <mergeCell ref="F5:G5"/>
    <mergeCell ref="H5:J5"/>
    <mergeCell ref="A6:I6"/>
    <mergeCell ref="C7:I7"/>
    <mergeCell ref="C8:I8"/>
    <mergeCell ref="C9:I9"/>
    <mergeCell ref="A10:J10"/>
    <mergeCell ref="A16:G16"/>
    <mergeCell ref="A7:A8"/>
    <mergeCell ref="H16:H17"/>
    <mergeCell ref="I16:I17"/>
    <mergeCell ref="J16:J17"/>
    <mergeCell ref="A11:B12"/>
    <mergeCell ref="C11:G12"/>
    <mergeCell ref="H11:J11"/>
    <mergeCell ref="A13:G13"/>
    <mergeCell ref="A14:B14"/>
    <mergeCell ref="C14:G14"/>
    <mergeCell ref="A15:J15"/>
  </mergeCells>
  <phoneticPr fontId="23"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2">
    <outlinePr summaryRight="0"/>
    <pageSetUpPr fitToPage="1"/>
  </sheetPr>
  <dimension ref="A1:S9"/>
  <sheetViews>
    <sheetView showGridLines="0" showZeros="0" workbookViewId="0">
      <selection activeCell="C28" sqref="C28"/>
    </sheetView>
  </sheetViews>
  <sheetFormatPr defaultColWidth="8.625" defaultRowHeight="12.75" customHeight="1"/>
  <cols>
    <col min="1" max="1" width="15.875" customWidth="1"/>
    <col min="2" max="2" width="35" customWidth="1"/>
    <col min="3" max="19" width="22" customWidth="1"/>
  </cols>
  <sheetData>
    <row r="1" spans="1:19" ht="17.25" customHeight="1">
      <c r="A1" s="161" t="s">
        <v>53</v>
      </c>
      <c r="B1" s="143"/>
      <c r="C1" s="143"/>
      <c r="D1" s="143"/>
      <c r="E1" s="143"/>
      <c r="F1" s="143"/>
      <c r="G1" s="143"/>
      <c r="H1" s="143"/>
      <c r="I1" s="143"/>
      <c r="J1" s="143"/>
      <c r="K1" s="143"/>
      <c r="L1" s="143"/>
      <c r="M1" s="143"/>
      <c r="N1" s="143"/>
      <c r="O1" s="143"/>
      <c r="P1" s="143"/>
      <c r="Q1" s="143"/>
      <c r="R1" s="143"/>
      <c r="S1" s="143"/>
    </row>
    <row r="2" spans="1:19" ht="41.25" customHeight="1">
      <c r="A2" s="162" t="s">
        <v>54</v>
      </c>
      <c r="B2" s="143"/>
      <c r="C2" s="143"/>
      <c r="D2" s="143"/>
      <c r="E2" s="143"/>
      <c r="F2" s="143"/>
      <c r="G2" s="143"/>
      <c r="H2" s="143"/>
      <c r="I2" s="143"/>
      <c r="J2" s="143"/>
      <c r="K2" s="143"/>
      <c r="L2" s="143"/>
      <c r="M2" s="143"/>
      <c r="N2" s="143"/>
      <c r="O2" s="143"/>
      <c r="P2" s="143"/>
      <c r="Q2" s="143"/>
      <c r="R2" s="143"/>
      <c r="S2" s="143"/>
    </row>
    <row r="3" spans="1:19" ht="17.25" customHeight="1">
      <c r="A3" s="144" t="s">
        <v>252</v>
      </c>
      <c r="B3" s="143"/>
      <c r="S3" s="34" t="s">
        <v>3</v>
      </c>
    </row>
    <row r="4" spans="1:19" ht="21.75" customHeight="1">
      <c r="A4" s="156" t="s">
        <v>55</v>
      </c>
      <c r="B4" s="159" t="s">
        <v>56</v>
      </c>
      <c r="C4" s="159" t="s">
        <v>57</v>
      </c>
      <c r="D4" s="163" t="s">
        <v>58</v>
      </c>
      <c r="E4" s="163"/>
      <c r="F4" s="163"/>
      <c r="G4" s="163"/>
      <c r="H4" s="163"/>
      <c r="I4" s="164"/>
      <c r="J4" s="163"/>
      <c r="K4" s="163"/>
      <c r="L4" s="163"/>
      <c r="M4" s="163"/>
      <c r="N4" s="165"/>
      <c r="O4" s="163" t="s">
        <v>47</v>
      </c>
      <c r="P4" s="163"/>
      <c r="Q4" s="163"/>
      <c r="R4" s="163"/>
      <c r="S4" s="165"/>
    </row>
    <row r="5" spans="1:19" ht="27" customHeight="1">
      <c r="A5" s="157"/>
      <c r="B5" s="148"/>
      <c r="C5" s="148"/>
      <c r="D5" s="148" t="s">
        <v>59</v>
      </c>
      <c r="E5" s="148" t="s">
        <v>60</v>
      </c>
      <c r="F5" s="148" t="s">
        <v>61</v>
      </c>
      <c r="G5" s="148" t="s">
        <v>62</v>
      </c>
      <c r="H5" s="148" t="s">
        <v>63</v>
      </c>
      <c r="I5" s="151" t="s">
        <v>64</v>
      </c>
      <c r="J5" s="152"/>
      <c r="K5" s="152"/>
      <c r="L5" s="152"/>
      <c r="M5" s="152"/>
      <c r="N5" s="153"/>
      <c r="O5" s="148" t="s">
        <v>59</v>
      </c>
      <c r="P5" s="148" t="s">
        <v>60</v>
      </c>
      <c r="Q5" s="148" t="s">
        <v>61</v>
      </c>
      <c r="R5" s="148" t="s">
        <v>62</v>
      </c>
      <c r="S5" s="148" t="s">
        <v>65</v>
      </c>
    </row>
    <row r="6" spans="1:19" ht="30" customHeight="1">
      <c r="A6" s="158"/>
      <c r="B6" s="160"/>
      <c r="C6" s="150"/>
      <c r="D6" s="150"/>
      <c r="E6" s="150"/>
      <c r="F6" s="150"/>
      <c r="G6" s="150"/>
      <c r="H6" s="150"/>
      <c r="I6" s="44" t="s">
        <v>59</v>
      </c>
      <c r="J6" s="82" t="s">
        <v>66</v>
      </c>
      <c r="K6" s="82" t="s">
        <v>67</v>
      </c>
      <c r="L6" s="82" t="s">
        <v>68</v>
      </c>
      <c r="M6" s="82" t="s">
        <v>69</v>
      </c>
      <c r="N6" s="82" t="s">
        <v>70</v>
      </c>
      <c r="O6" s="149"/>
      <c r="P6" s="149"/>
      <c r="Q6" s="149"/>
      <c r="R6" s="149"/>
      <c r="S6" s="150"/>
    </row>
    <row r="7" spans="1:19" ht="15" customHeight="1">
      <c r="A7" s="81">
        <v>1</v>
      </c>
      <c r="B7" s="81">
        <v>2</v>
      </c>
      <c r="C7" s="81">
        <v>3</v>
      </c>
      <c r="D7" s="81">
        <v>4</v>
      </c>
      <c r="E7" s="81">
        <v>5</v>
      </c>
      <c r="F7" s="81">
        <v>6</v>
      </c>
      <c r="G7" s="81">
        <v>7</v>
      </c>
      <c r="H7" s="81">
        <v>8</v>
      </c>
      <c r="I7" s="44">
        <v>9</v>
      </c>
      <c r="J7" s="81">
        <v>10</v>
      </c>
      <c r="K7" s="81">
        <v>11</v>
      </c>
      <c r="L7" s="81">
        <v>12</v>
      </c>
      <c r="M7" s="81">
        <v>13</v>
      </c>
      <c r="N7" s="81">
        <v>14</v>
      </c>
      <c r="O7" s="81">
        <v>15</v>
      </c>
      <c r="P7" s="81">
        <v>16</v>
      </c>
      <c r="Q7" s="81">
        <v>17</v>
      </c>
      <c r="R7" s="81">
        <v>18</v>
      </c>
      <c r="S7" s="81">
        <v>19</v>
      </c>
    </row>
    <row r="8" spans="1:19" ht="18" customHeight="1">
      <c r="A8" s="13">
        <v>707</v>
      </c>
      <c r="B8" s="13" t="s">
        <v>253</v>
      </c>
      <c r="C8" s="50">
        <v>134748734</v>
      </c>
      <c r="D8" s="50">
        <v>134748734</v>
      </c>
      <c r="E8" s="50">
        <v>134748734</v>
      </c>
      <c r="F8" s="50"/>
      <c r="G8" s="50"/>
      <c r="H8" s="50"/>
      <c r="I8" s="50"/>
      <c r="J8" s="50"/>
      <c r="K8" s="50"/>
      <c r="L8" s="50"/>
      <c r="M8" s="50"/>
      <c r="N8" s="50"/>
      <c r="O8" s="50"/>
      <c r="P8" s="50"/>
      <c r="Q8" s="50"/>
      <c r="R8" s="50"/>
      <c r="S8" s="50"/>
    </row>
    <row r="9" spans="1:19" ht="18" customHeight="1">
      <c r="A9" s="154" t="s">
        <v>57</v>
      </c>
      <c r="B9" s="155"/>
      <c r="C9" s="50"/>
      <c r="D9" s="50"/>
      <c r="E9" s="50"/>
      <c r="F9" s="50"/>
      <c r="G9" s="50"/>
      <c r="H9" s="50"/>
      <c r="I9" s="50"/>
      <c r="J9" s="50"/>
      <c r="K9" s="50"/>
      <c r="L9" s="50"/>
      <c r="M9" s="50"/>
      <c r="N9" s="50"/>
      <c r="O9" s="50"/>
      <c r="P9" s="50"/>
      <c r="Q9" s="50"/>
      <c r="R9" s="50"/>
      <c r="S9" s="5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honeticPr fontId="20"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codeName="Sheet3">
    <outlinePr summaryRight="0"/>
    <pageSetUpPr fitToPage="1"/>
  </sheetPr>
  <dimension ref="A1:O58"/>
  <sheetViews>
    <sheetView showGridLines="0" showZeros="0" workbookViewId="0">
      <selection activeCell="F23" sqref="F2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72" t="s">
        <v>71</v>
      </c>
      <c r="B1" s="143"/>
      <c r="C1" s="143"/>
      <c r="D1" s="143"/>
      <c r="E1" s="143"/>
      <c r="F1" s="143"/>
      <c r="G1" s="143"/>
      <c r="H1" s="143"/>
      <c r="I1" s="143"/>
      <c r="J1" s="143"/>
      <c r="K1" s="143"/>
      <c r="L1" s="143"/>
      <c r="M1" s="143"/>
      <c r="N1" s="143"/>
      <c r="O1" s="143"/>
    </row>
    <row r="2" spans="1:15" ht="41.25" customHeight="1">
      <c r="A2" s="162" t="s">
        <v>72</v>
      </c>
      <c r="B2" s="143"/>
      <c r="C2" s="143"/>
      <c r="D2" s="143"/>
      <c r="E2" s="143"/>
      <c r="F2" s="143"/>
      <c r="G2" s="143"/>
      <c r="H2" s="143"/>
      <c r="I2" s="143"/>
      <c r="J2" s="143"/>
      <c r="K2" s="143"/>
      <c r="L2" s="143"/>
      <c r="M2" s="143"/>
      <c r="N2" s="143"/>
      <c r="O2" s="143"/>
    </row>
    <row r="3" spans="1:15" ht="17.25" customHeight="1">
      <c r="A3" s="144" t="s">
        <v>252</v>
      </c>
      <c r="B3" s="143"/>
      <c r="O3" s="34" t="s">
        <v>3</v>
      </c>
    </row>
    <row r="4" spans="1:15" ht="27" customHeight="1">
      <c r="A4" s="168" t="s">
        <v>73</v>
      </c>
      <c r="B4" s="168" t="s">
        <v>74</v>
      </c>
      <c r="C4" s="168" t="s">
        <v>57</v>
      </c>
      <c r="D4" s="173" t="s">
        <v>60</v>
      </c>
      <c r="E4" s="174"/>
      <c r="F4" s="175"/>
      <c r="G4" s="171" t="s">
        <v>61</v>
      </c>
      <c r="H4" s="171" t="s">
        <v>62</v>
      </c>
      <c r="I4" s="171" t="s">
        <v>75</v>
      </c>
      <c r="J4" s="173" t="s">
        <v>64</v>
      </c>
      <c r="K4" s="174"/>
      <c r="L4" s="174"/>
      <c r="M4" s="174"/>
      <c r="N4" s="176"/>
      <c r="O4" s="177"/>
    </row>
    <row r="5" spans="1:15" ht="42" customHeight="1">
      <c r="A5" s="169"/>
      <c r="B5" s="169"/>
      <c r="C5" s="170"/>
      <c r="D5" s="80" t="s">
        <v>59</v>
      </c>
      <c r="E5" s="80" t="s">
        <v>76</v>
      </c>
      <c r="F5" s="80" t="s">
        <v>77</v>
      </c>
      <c r="G5" s="170"/>
      <c r="H5" s="170"/>
      <c r="I5" s="178"/>
      <c r="J5" s="80" t="s">
        <v>59</v>
      </c>
      <c r="K5" s="75" t="s">
        <v>78</v>
      </c>
      <c r="L5" s="75" t="s">
        <v>79</v>
      </c>
      <c r="M5" s="75" t="s">
        <v>80</v>
      </c>
      <c r="N5" s="75" t="s">
        <v>81</v>
      </c>
      <c r="O5" s="75" t="s">
        <v>82</v>
      </c>
    </row>
    <row r="6" spans="1:15" ht="18" customHeight="1">
      <c r="A6" s="37" t="s">
        <v>83</v>
      </c>
      <c r="B6" s="37" t="s">
        <v>84</v>
      </c>
      <c r="C6" s="37" t="s">
        <v>85</v>
      </c>
      <c r="D6" s="38" t="s">
        <v>86</v>
      </c>
      <c r="E6" s="38" t="s">
        <v>87</v>
      </c>
      <c r="F6" s="38" t="s">
        <v>88</v>
      </c>
      <c r="G6" s="38" t="s">
        <v>89</v>
      </c>
      <c r="H6" s="38" t="s">
        <v>90</v>
      </c>
      <c r="I6" s="38" t="s">
        <v>91</v>
      </c>
      <c r="J6" s="38" t="s">
        <v>92</v>
      </c>
      <c r="K6" s="38" t="s">
        <v>93</v>
      </c>
      <c r="L6" s="38" t="s">
        <v>94</v>
      </c>
      <c r="M6" s="38" t="s">
        <v>95</v>
      </c>
      <c r="N6" s="37" t="s">
        <v>96</v>
      </c>
      <c r="O6" s="38" t="s">
        <v>97</v>
      </c>
    </row>
    <row r="7" spans="1:15" s="84" customFormat="1" ht="18" customHeight="1">
      <c r="A7" s="86">
        <v>2070101</v>
      </c>
      <c r="B7" s="87" t="s">
        <v>254</v>
      </c>
      <c r="C7" s="109">
        <v>2684507</v>
      </c>
      <c r="D7" s="109">
        <v>2684507</v>
      </c>
      <c r="E7" s="109">
        <v>2684507</v>
      </c>
      <c r="F7" s="109"/>
      <c r="G7" s="38"/>
      <c r="H7" s="38"/>
      <c r="I7" s="38"/>
      <c r="J7" s="38"/>
      <c r="K7" s="38"/>
      <c r="L7" s="38"/>
      <c r="M7" s="38"/>
      <c r="N7" s="37"/>
      <c r="O7" s="38"/>
    </row>
    <row r="8" spans="1:15" s="84" customFormat="1" ht="18" customHeight="1">
      <c r="A8" s="86">
        <v>2070199</v>
      </c>
      <c r="B8" s="87" t="s">
        <v>255</v>
      </c>
      <c r="C8" s="109">
        <v>19937353</v>
      </c>
      <c r="D8" s="109">
        <v>19937353</v>
      </c>
      <c r="E8" s="109">
        <v>19937353</v>
      </c>
      <c r="F8" s="109"/>
      <c r="G8" s="38"/>
      <c r="H8" s="38"/>
      <c r="I8" s="38"/>
      <c r="J8" s="38"/>
      <c r="K8" s="38"/>
      <c r="L8" s="38"/>
      <c r="M8" s="38"/>
      <c r="N8" s="37"/>
      <c r="O8" s="38"/>
    </row>
    <row r="9" spans="1:15" s="84" customFormat="1" ht="18" customHeight="1">
      <c r="A9" s="86">
        <v>2080505</v>
      </c>
      <c r="B9" s="87" t="s">
        <v>256</v>
      </c>
      <c r="C9" s="109">
        <v>3284712</v>
      </c>
      <c r="D9" s="109">
        <v>3284712</v>
      </c>
      <c r="E9" s="109">
        <v>3284712</v>
      </c>
      <c r="F9" s="109"/>
      <c r="G9" s="38"/>
      <c r="H9" s="38"/>
      <c r="I9" s="38"/>
      <c r="J9" s="38"/>
      <c r="K9" s="38"/>
      <c r="L9" s="38"/>
      <c r="M9" s="38"/>
      <c r="N9" s="37"/>
      <c r="O9" s="38"/>
    </row>
    <row r="10" spans="1:15" s="84" customFormat="1" ht="18" customHeight="1">
      <c r="A10" s="86">
        <v>2080505</v>
      </c>
      <c r="B10" s="87" t="s">
        <v>257</v>
      </c>
      <c r="C10" s="109">
        <v>344692</v>
      </c>
      <c r="D10" s="109">
        <v>344692</v>
      </c>
      <c r="E10" s="109">
        <v>344692</v>
      </c>
      <c r="F10" s="109"/>
      <c r="G10" s="38"/>
      <c r="H10" s="38"/>
      <c r="I10" s="38"/>
      <c r="J10" s="38"/>
      <c r="K10" s="38"/>
      <c r="L10" s="38"/>
      <c r="M10" s="38"/>
      <c r="N10" s="37"/>
      <c r="O10" s="38"/>
    </row>
    <row r="11" spans="1:15" s="84" customFormat="1" ht="18" customHeight="1">
      <c r="A11" s="86">
        <v>2101101</v>
      </c>
      <c r="B11" s="87" t="s">
        <v>258</v>
      </c>
      <c r="C11" s="109">
        <v>153833</v>
      </c>
      <c r="D11" s="109">
        <v>153833</v>
      </c>
      <c r="E11" s="109">
        <v>153833</v>
      </c>
      <c r="F11" s="109"/>
      <c r="G11" s="38"/>
      <c r="H11" s="38"/>
      <c r="I11" s="38"/>
      <c r="J11" s="38"/>
      <c r="K11" s="38"/>
      <c r="L11" s="38"/>
      <c r="M11" s="38"/>
      <c r="N11" s="37"/>
      <c r="O11" s="38"/>
    </row>
    <row r="12" spans="1:15" s="84" customFormat="1" ht="18" customHeight="1">
      <c r="A12" s="86">
        <v>2101102</v>
      </c>
      <c r="B12" s="87" t="s">
        <v>259</v>
      </c>
      <c r="C12" s="109">
        <v>1465938</v>
      </c>
      <c r="D12" s="109">
        <v>1465938</v>
      </c>
      <c r="E12" s="109">
        <v>1465938</v>
      </c>
      <c r="F12" s="109"/>
      <c r="G12" s="38"/>
      <c r="H12" s="38"/>
      <c r="I12" s="38"/>
      <c r="J12" s="38"/>
      <c r="K12" s="38"/>
      <c r="L12" s="38"/>
      <c r="M12" s="38"/>
      <c r="N12" s="37"/>
      <c r="O12" s="38"/>
    </row>
    <row r="13" spans="1:15" s="84" customFormat="1" ht="18" customHeight="1">
      <c r="A13" s="86">
        <v>2101103</v>
      </c>
      <c r="B13" s="87" t="s">
        <v>260</v>
      </c>
      <c r="C13" s="109">
        <v>927774</v>
      </c>
      <c r="D13" s="109">
        <v>927774</v>
      </c>
      <c r="E13" s="109">
        <v>927774</v>
      </c>
      <c r="F13" s="109"/>
      <c r="G13" s="38"/>
      <c r="H13" s="38"/>
      <c r="I13" s="38"/>
      <c r="J13" s="38"/>
      <c r="K13" s="38"/>
      <c r="L13" s="38"/>
      <c r="M13" s="38"/>
      <c r="N13" s="37"/>
      <c r="O13" s="38"/>
    </row>
    <row r="14" spans="1:15" s="84" customFormat="1" ht="18" customHeight="1">
      <c r="A14" s="86">
        <v>2101103</v>
      </c>
      <c r="B14" s="87" t="s">
        <v>261</v>
      </c>
      <c r="C14" s="109">
        <v>97359</v>
      </c>
      <c r="D14" s="109">
        <v>97359</v>
      </c>
      <c r="E14" s="109">
        <v>97359</v>
      </c>
      <c r="F14" s="109"/>
      <c r="G14" s="38"/>
      <c r="H14" s="38"/>
      <c r="I14" s="38"/>
      <c r="J14" s="38"/>
      <c r="K14" s="38"/>
      <c r="L14" s="38"/>
      <c r="M14" s="38"/>
      <c r="N14" s="37"/>
      <c r="O14" s="38"/>
    </row>
    <row r="15" spans="1:15" s="84" customFormat="1" ht="18" customHeight="1">
      <c r="A15" s="86">
        <v>2101199</v>
      </c>
      <c r="B15" s="87" t="s">
        <v>262</v>
      </c>
      <c r="C15" s="109">
        <v>8789</v>
      </c>
      <c r="D15" s="109">
        <v>8789</v>
      </c>
      <c r="E15" s="109">
        <v>8789</v>
      </c>
      <c r="F15" s="109"/>
      <c r="G15" s="38"/>
      <c r="H15" s="38"/>
      <c r="I15" s="38"/>
      <c r="J15" s="38"/>
      <c r="K15" s="38"/>
      <c r="L15" s="38"/>
      <c r="M15" s="38"/>
      <c r="N15" s="37"/>
      <c r="O15" s="38"/>
    </row>
    <row r="16" spans="1:15" s="84" customFormat="1" ht="18" customHeight="1">
      <c r="A16" s="86">
        <v>2101199</v>
      </c>
      <c r="B16" s="87" t="s">
        <v>263</v>
      </c>
      <c r="C16" s="109">
        <v>83754</v>
      </c>
      <c r="D16" s="109">
        <v>83754</v>
      </c>
      <c r="E16" s="109">
        <v>83754</v>
      </c>
      <c r="F16" s="109"/>
      <c r="G16" s="38"/>
      <c r="H16" s="38"/>
      <c r="I16" s="38"/>
      <c r="J16" s="38"/>
      <c r="K16" s="38"/>
      <c r="L16" s="38"/>
      <c r="M16" s="38"/>
      <c r="N16" s="37"/>
      <c r="O16" s="38"/>
    </row>
    <row r="17" spans="1:15" s="84" customFormat="1" ht="18" customHeight="1">
      <c r="A17" s="86">
        <v>2101199</v>
      </c>
      <c r="B17" s="87" t="s">
        <v>264</v>
      </c>
      <c r="C17" s="109">
        <v>8619</v>
      </c>
      <c r="D17" s="109">
        <v>8619</v>
      </c>
      <c r="E17" s="109">
        <v>8619</v>
      </c>
      <c r="F17" s="109"/>
      <c r="G17" s="38"/>
      <c r="H17" s="38"/>
      <c r="I17" s="38"/>
      <c r="J17" s="38"/>
      <c r="K17" s="38"/>
      <c r="L17" s="38"/>
      <c r="M17" s="38"/>
      <c r="N17" s="37"/>
      <c r="O17" s="38"/>
    </row>
    <row r="18" spans="1:15" s="84" customFormat="1" ht="18" customHeight="1">
      <c r="A18" s="86">
        <v>2101199</v>
      </c>
      <c r="B18" s="87" t="s">
        <v>265</v>
      </c>
      <c r="C18" s="109">
        <v>82134</v>
      </c>
      <c r="D18" s="109">
        <v>82134</v>
      </c>
      <c r="E18" s="109">
        <v>82134</v>
      </c>
      <c r="F18" s="109"/>
      <c r="G18" s="38"/>
      <c r="H18" s="38"/>
      <c r="I18" s="38"/>
      <c r="J18" s="38"/>
      <c r="K18" s="38"/>
      <c r="L18" s="38"/>
      <c r="M18" s="38"/>
      <c r="N18" s="37"/>
      <c r="O18" s="38"/>
    </row>
    <row r="19" spans="1:15" s="84" customFormat="1" ht="18" customHeight="1">
      <c r="A19" s="89">
        <v>2070199</v>
      </c>
      <c r="B19" s="89" t="s">
        <v>266</v>
      </c>
      <c r="C19" s="109">
        <v>127494</v>
      </c>
      <c r="D19" s="109">
        <v>127494</v>
      </c>
      <c r="E19" s="109">
        <v>127494</v>
      </c>
      <c r="F19" s="109"/>
      <c r="G19" s="38"/>
      <c r="H19" s="38"/>
      <c r="I19" s="38"/>
      <c r="J19" s="38"/>
      <c r="K19" s="38"/>
      <c r="L19" s="38"/>
      <c r="M19" s="38"/>
      <c r="N19" s="37"/>
      <c r="O19" s="38"/>
    </row>
    <row r="20" spans="1:15" s="84" customFormat="1" ht="18" customHeight="1">
      <c r="A20" s="89">
        <v>2101103</v>
      </c>
      <c r="B20" s="89" t="s">
        <v>267</v>
      </c>
      <c r="C20" s="109">
        <v>213297</v>
      </c>
      <c r="D20" s="109">
        <v>213297</v>
      </c>
      <c r="E20" s="109">
        <v>213297</v>
      </c>
      <c r="F20" s="109"/>
      <c r="G20" s="38"/>
      <c r="H20" s="38"/>
      <c r="I20" s="38"/>
      <c r="J20" s="38"/>
      <c r="K20" s="38"/>
      <c r="L20" s="38"/>
      <c r="M20" s="38"/>
      <c r="N20" s="37"/>
      <c r="O20" s="38"/>
    </row>
    <row r="21" spans="1:15" s="84" customFormat="1" ht="18" customHeight="1">
      <c r="A21" s="89">
        <v>2101199</v>
      </c>
      <c r="B21" s="89" t="s">
        <v>268</v>
      </c>
      <c r="C21" s="109">
        <v>25333</v>
      </c>
      <c r="D21" s="109">
        <v>25333</v>
      </c>
      <c r="E21" s="109">
        <v>25333</v>
      </c>
      <c r="F21" s="109"/>
      <c r="G21" s="38"/>
      <c r="H21" s="38"/>
      <c r="I21" s="38"/>
      <c r="J21" s="38"/>
      <c r="K21" s="38"/>
      <c r="L21" s="38"/>
      <c r="M21" s="38"/>
      <c r="N21" s="37"/>
      <c r="O21" s="38"/>
    </row>
    <row r="22" spans="1:15" s="84" customFormat="1" ht="18" customHeight="1">
      <c r="A22" s="89">
        <v>2101103</v>
      </c>
      <c r="B22" s="89" t="s">
        <v>269</v>
      </c>
      <c r="C22" s="109">
        <v>47883</v>
      </c>
      <c r="D22" s="109">
        <v>47883</v>
      </c>
      <c r="E22" s="109">
        <v>47883</v>
      </c>
      <c r="F22" s="109"/>
      <c r="G22" s="38"/>
      <c r="H22" s="38"/>
      <c r="I22" s="38"/>
      <c r="J22" s="38"/>
      <c r="K22" s="38"/>
      <c r="L22" s="38"/>
      <c r="M22" s="38"/>
      <c r="N22" s="37"/>
      <c r="O22" s="38"/>
    </row>
    <row r="23" spans="1:15" s="84" customFormat="1" ht="18" customHeight="1">
      <c r="A23" s="89">
        <v>2101199</v>
      </c>
      <c r="B23" s="89" t="s">
        <v>270</v>
      </c>
      <c r="C23" s="109">
        <v>5687</v>
      </c>
      <c r="D23" s="109">
        <v>5687</v>
      </c>
      <c r="E23" s="109">
        <v>5687</v>
      </c>
      <c r="F23" s="109"/>
      <c r="G23" s="38"/>
      <c r="H23" s="38"/>
      <c r="I23" s="38"/>
      <c r="J23" s="38"/>
      <c r="K23" s="38"/>
      <c r="L23" s="38"/>
      <c r="M23" s="38"/>
      <c r="N23" s="37"/>
      <c r="O23" s="38"/>
    </row>
    <row r="24" spans="1:15" s="84" customFormat="1" ht="18" customHeight="1">
      <c r="A24" s="89">
        <v>2210201</v>
      </c>
      <c r="B24" s="89" t="s">
        <v>271</v>
      </c>
      <c r="C24" s="109">
        <v>265880</v>
      </c>
      <c r="D24" s="109">
        <v>265880</v>
      </c>
      <c r="E24" s="109">
        <v>265880</v>
      </c>
      <c r="F24" s="109"/>
      <c r="G24" s="38"/>
      <c r="H24" s="38"/>
      <c r="I24" s="38"/>
      <c r="J24" s="38"/>
      <c r="K24" s="38"/>
      <c r="L24" s="38"/>
      <c r="M24" s="38"/>
      <c r="N24" s="37"/>
      <c r="O24" s="38"/>
    </row>
    <row r="25" spans="1:15" s="84" customFormat="1" ht="18" customHeight="1">
      <c r="A25" s="89">
        <v>2210201</v>
      </c>
      <c r="B25" s="89" t="s">
        <v>272</v>
      </c>
      <c r="C25" s="109">
        <v>2533680</v>
      </c>
      <c r="D25" s="109">
        <v>2533680</v>
      </c>
      <c r="E25" s="109">
        <v>2533680</v>
      </c>
      <c r="F25" s="109"/>
      <c r="G25" s="38"/>
      <c r="H25" s="38"/>
      <c r="I25" s="38"/>
      <c r="J25" s="38"/>
      <c r="K25" s="38"/>
      <c r="L25" s="38"/>
      <c r="M25" s="38"/>
      <c r="N25" s="37"/>
      <c r="O25" s="38"/>
    </row>
    <row r="26" spans="1:15" s="84" customFormat="1" ht="18" customHeight="1">
      <c r="A26" s="89">
        <v>2080501</v>
      </c>
      <c r="B26" s="89" t="s">
        <v>273</v>
      </c>
      <c r="C26" s="109">
        <v>158400</v>
      </c>
      <c r="D26" s="109">
        <v>158400</v>
      </c>
      <c r="E26" s="109">
        <v>158400</v>
      </c>
      <c r="F26" s="109"/>
      <c r="G26" s="38"/>
      <c r="H26" s="38"/>
      <c r="I26" s="38"/>
      <c r="J26" s="38"/>
      <c r="K26" s="38"/>
      <c r="L26" s="38"/>
      <c r="M26" s="38"/>
      <c r="N26" s="37"/>
      <c r="O26" s="38"/>
    </row>
    <row r="27" spans="1:15" s="84" customFormat="1" ht="18" customHeight="1">
      <c r="A27" s="89">
        <v>2080502</v>
      </c>
      <c r="B27" s="89" t="s">
        <v>274</v>
      </c>
      <c r="C27" s="109">
        <v>39600</v>
      </c>
      <c r="D27" s="109">
        <v>39600</v>
      </c>
      <c r="E27" s="109">
        <v>39600</v>
      </c>
      <c r="F27" s="109"/>
      <c r="G27" s="38"/>
      <c r="H27" s="38"/>
      <c r="I27" s="38"/>
      <c r="J27" s="38"/>
      <c r="K27" s="38"/>
      <c r="L27" s="38"/>
      <c r="M27" s="38"/>
      <c r="N27" s="37"/>
      <c r="O27" s="38"/>
    </row>
    <row r="28" spans="1:15" s="84" customFormat="1" ht="18" customHeight="1">
      <c r="A28" s="89">
        <v>2080502</v>
      </c>
      <c r="B28" s="89" t="s">
        <v>275</v>
      </c>
      <c r="C28" s="109">
        <v>705600</v>
      </c>
      <c r="D28" s="109">
        <v>705600</v>
      </c>
      <c r="E28" s="109">
        <v>705600</v>
      </c>
      <c r="F28" s="109"/>
      <c r="G28" s="38"/>
      <c r="H28" s="38"/>
      <c r="I28" s="38"/>
      <c r="J28" s="38"/>
      <c r="K28" s="38"/>
      <c r="L28" s="38"/>
      <c r="M28" s="38"/>
      <c r="N28" s="37"/>
      <c r="O28" s="38"/>
    </row>
    <row r="29" spans="1:15" s="84" customFormat="1" ht="18" customHeight="1">
      <c r="A29" s="89">
        <v>2070101</v>
      </c>
      <c r="B29" s="89" t="s">
        <v>276</v>
      </c>
      <c r="C29" s="109">
        <v>20000</v>
      </c>
      <c r="D29" s="109">
        <v>20000</v>
      </c>
      <c r="E29" s="109">
        <v>20000</v>
      </c>
      <c r="F29" s="109"/>
      <c r="G29" s="38"/>
      <c r="H29" s="38"/>
      <c r="I29" s="38"/>
      <c r="J29" s="38"/>
      <c r="K29" s="38"/>
      <c r="L29" s="38"/>
      <c r="M29" s="38"/>
      <c r="N29" s="37"/>
      <c r="O29" s="38"/>
    </row>
    <row r="30" spans="1:15" s="84" customFormat="1" ht="18" customHeight="1">
      <c r="A30" s="89">
        <v>2070199</v>
      </c>
      <c r="B30" s="89" t="s">
        <v>277</v>
      </c>
      <c r="C30" s="109">
        <v>534600</v>
      </c>
      <c r="D30" s="109">
        <v>534600</v>
      </c>
      <c r="E30" s="109">
        <v>534600</v>
      </c>
      <c r="F30" s="109"/>
      <c r="G30" s="38"/>
      <c r="H30" s="38"/>
      <c r="I30" s="38"/>
      <c r="J30" s="38"/>
      <c r="K30" s="38"/>
      <c r="L30" s="38"/>
      <c r="M30" s="38"/>
      <c r="N30" s="37"/>
      <c r="O30" s="38"/>
    </row>
    <row r="31" spans="1:15" s="84" customFormat="1" ht="18" customHeight="1">
      <c r="A31" s="89">
        <v>2070101</v>
      </c>
      <c r="B31" s="89" t="s">
        <v>278</v>
      </c>
      <c r="C31" s="109">
        <v>56100</v>
      </c>
      <c r="D31" s="109">
        <v>56100</v>
      </c>
      <c r="E31" s="109">
        <v>56100</v>
      </c>
      <c r="F31" s="109"/>
      <c r="G31" s="38"/>
      <c r="H31" s="38"/>
      <c r="I31" s="38"/>
      <c r="J31" s="38"/>
      <c r="K31" s="38"/>
      <c r="L31" s="38"/>
      <c r="M31" s="38"/>
      <c r="N31" s="37"/>
      <c r="O31" s="38"/>
    </row>
    <row r="32" spans="1:15" s="84" customFormat="1" ht="18" customHeight="1">
      <c r="A32" s="89">
        <v>2070101</v>
      </c>
      <c r="B32" s="89" t="s">
        <v>279</v>
      </c>
      <c r="C32" s="109">
        <v>51000</v>
      </c>
      <c r="D32" s="109">
        <v>51000</v>
      </c>
      <c r="E32" s="109">
        <v>51000</v>
      </c>
      <c r="F32" s="109"/>
      <c r="G32" s="38"/>
      <c r="H32" s="38"/>
      <c r="I32" s="38"/>
      <c r="J32" s="38"/>
      <c r="K32" s="38"/>
      <c r="L32" s="38"/>
      <c r="M32" s="38"/>
      <c r="N32" s="37"/>
      <c r="O32" s="38"/>
    </row>
    <row r="33" spans="1:15" s="84" customFormat="1" ht="18" customHeight="1">
      <c r="A33" s="89">
        <v>2070199</v>
      </c>
      <c r="B33" s="89" t="s">
        <v>280</v>
      </c>
      <c r="C33" s="109">
        <v>486000</v>
      </c>
      <c r="D33" s="109">
        <v>486000</v>
      </c>
      <c r="E33" s="109">
        <v>486000</v>
      </c>
      <c r="F33" s="109"/>
      <c r="G33" s="38"/>
      <c r="H33" s="38"/>
      <c r="I33" s="38"/>
      <c r="J33" s="38"/>
      <c r="K33" s="38"/>
      <c r="L33" s="38"/>
      <c r="M33" s="38"/>
      <c r="N33" s="37"/>
      <c r="O33" s="38"/>
    </row>
    <row r="34" spans="1:15" s="84" customFormat="1" ht="18" customHeight="1">
      <c r="A34" s="89">
        <v>2070101</v>
      </c>
      <c r="B34" s="89" t="s">
        <v>281</v>
      </c>
      <c r="C34" s="109">
        <v>16020</v>
      </c>
      <c r="D34" s="109">
        <v>16020</v>
      </c>
      <c r="E34" s="109">
        <v>16020</v>
      </c>
      <c r="F34" s="109"/>
      <c r="G34" s="38"/>
      <c r="H34" s="38"/>
      <c r="I34" s="38"/>
      <c r="J34" s="38"/>
      <c r="K34" s="38"/>
      <c r="L34" s="38"/>
      <c r="M34" s="38"/>
      <c r="N34" s="37"/>
      <c r="O34" s="38"/>
    </row>
    <row r="35" spans="1:15" s="84" customFormat="1" ht="18" customHeight="1">
      <c r="A35" s="89">
        <v>2070199</v>
      </c>
      <c r="B35" s="89" t="s">
        <v>282</v>
      </c>
      <c r="C35" s="109">
        <v>87000</v>
      </c>
      <c r="D35" s="109">
        <v>87000</v>
      </c>
      <c r="E35" s="109">
        <v>87000</v>
      </c>
      <c r="F35" s="109"/>
      <c r="G35" s="38"/>
      <c r="H35" s="38"/>
      <c r="I35" s="38"/>
      <c r="J35" s="38"/>
      <c r="K35" s="38"/>
      <c r="L35" s="38"/>
      <c r="M35" s="38"/>
      <c r="N35" s="37"/>
      <c r="O35" s="38"/>
    </row>
    <row r="36" spans="1:15" s="84" customFormat="1" ht="18" customHeight="1">
      <c r="A36" s="89">
        <v>2070101</v>
      </c>
      <c r="B36" s="89" t="s">
        <v>305</v>
      </c>
      <c r="C36" s="109">
        <v>19140</v>
      </c>
      <c r="D36" s="109">
        <v>19140</v>
      </c>
      <c r="E36" s="109">
        <v>19140</v>
      </c>
      <c r="F36" s="109"/>
      <c r="G36" s="38"/>
      <c r="H36" s="38"/>
      <c r="I36" s="38"/>
      <c r="J36" s="38"/>
      <c r="K36" s="38"/>
      <c r="L36" s="38"/>
      <c r="M36" s="38"/>
      <c r="N36" s="37"/>
      <c r="O36" s="38"/>
    </row>
    <row r="37" spans="1:15" s="84" customFormat="1" ht="18" customHeight="1">
      <c r="A37" s="89">
        <v>2070199</v>
      </c>
      <c r="B37" s="89" t="s">
        <v>283</v>
      </c>
      <c r="C37" s="109">
        <v>1000</v>
      </c>
      <c r="D37" s="109">
        <v>1000</v>
      </c>
      <c r="E37" s="109">
        <v>1000</v>
      </c>
      <c r="F37" s="109"/>
      <c r="G37" s="38"/>
      <c r="H37" s="38"/>
      <c r="I37" s="38"/>
      <c r="J37" s="38"/>
      <c r="K37" s="38"/>
      <c r="L37" s="38"/>
      <c r="M37" s="38"/>
      <c r="N37" s="37"/>
      <c r="O37" s="38"/>
    </row>
    <row r="38" spans="1:15" s="84" customFormat="1" ht="18" customHeight="1">
      <c r="A38" s="89">
        <v>2070199</v>
      </c>
      <c r="B38" s="89" t="s">
        <v>284</v>
      </c>
      <c r="C38" s="109">
        <v>1700</v>
      </c>
      <c r="D38" s="109">
        <v>1700</v>
      </c>
      <c r="E38" s="109">
        <v>1700</v>
      </c>
      <c r="F38" s="109"/>
      <c r="G38" s="38"/>
      <c r="H38" s="38"/>
      <c r="I38" s="38"/>
      <c r="J38" s="38"/>
      <c r="K38" s="38"/>
      <c r="L38" s="38"/>
      <c r="M38" s="38"/>
      <c r="N38" s="37"/>
      <c r="O38" s="38"/>
    </row>
    <row r="39" spans="1:15" s="84" customFormat="1" ht="18" customHeight="1">
      <c r="A39" s="89">
        <v>2070101</v>
      </c>
      <c r="B39" s="89" t="s">
        <v>285</v>
      </c>
      <c r="C39" s="109">
        <v>19720</v>
      </c>
      <c r="D39" s="109">
        <v>19720</v>
      </c>
      <c r="E39" s="109">
        <v>19720</v>
      </c>
      <c r="F39" s="109"/>
      <c r="G39" s="38"/>
      <c r="H39" s="38"/>
      <c r="I39" s="38"/>
      <c r="J39" s="38"/>
      <c r="K39" s="38"/>
      <c r="L39" s="38"/>
      <c r="M39" s="38"/>
      <c r="N39" s="37"/>
      <c r="O39" s="38"/>
    </row>
    <row r="40" spans="1:15" s="84" customFormat="1" ht="18" customHeight="1">
      <c r="A40" s="89">
        <v>2070199</v>
      </c>
      <c r="B40" s="89" t="s">
        <v>286</v>
      </c>
      <c r="C40" s="109">
        <v>187920</v>
      </c>
      <c r="D40" s="109">
        <v>187920</v>
      </c>
      <c r="E40" s="109">
        <v>187920</v>
      </c>
      <c r="F40" s="109"/>
      <c r="G40" s="38"/>
      <c r="H40" s="38"/>
      <c r="I40" s="38"/>
      <c r="J40" s="38"/>
      <c r="K40" s="38"/>
      <c r="L40" s="38"/>
      <c r="M40" s="38"/>
      <c r="N40" s="37"/>
      <c r="O40" s="38"/>
    </row>
    <row r="41" spans="1:15" s="84" customFormat="1" ht="18" customHeight="1">
      <c r="A41" s="89">
        <v>2080801</v>
      </c>
      <c r="B41" s="89" t="s">
        <v>287</v>
      </c>
      <c r="C41" s="109">
        <v>66216</v>
      </c>
      <c r="D41" s="109">
        <v>66216</v>
      </c>
      <c r="E41" s="109"/>
      <c r="F41" s="109">
        <v>66216</v>
      </c>
      <c r="G41" s="38"/>
      <c r="H41" s="38"/>
      <c r="I41" s="38"/>
      <c r="J41" s="38"/>
      <c r="K41" s="38"/>
      <c r="L41" s="38"/>
      <c r="M41" s="38"/>
      <c r="N41" s="37"/>
      <c r="O41" s="38"/>
    </row>
    <row r="42" spans="1:15" s="84" customFormat="1" ht="18" customHeight="1">
      <c r="A42" s="89">
        <v>2070199</v>
      </c>
      <c r="B42" s="91" t="s">
        <v>303</v>
      </c>
      <c r="C42" s="109">
        <v>6000000</v>
      </c>
      <c r="D42" s="109">
        <v>6000000</v>
      </c>
      <c r="E42" s="109"/>
      <c r="F42" s="109">
        <v>6000000</v>
      </c>
      <c r="G42" s="38"/>
      <c r="H42" s="38"/>
      <c r="I42" s="38"/>
      <c r="J42" s="38"/>
      <c r="K42" s="38"/>
      <c r="L42" s="38"/>
      <c r="M42" s="38"/>
      <c r="N42" s="37"/>
      <c r="O42" s="38"/>
    </row>
    <row r="43" spans="1:15" s="84" customFormat="1" ht="18" customHeight="1">
      <c r="A43" s="89">
        <v>2070199</v>
      </c>
      <c r="B43" s="91" t="s">
        <v>288</v>
      </c>
      <c r="C43" s="109">
        <v>5000000</v>
      </c>
      <c r="D43" s="109">
        <v>5000000</v>
      </c>
      <c r="E43" s="109"/>
      <c r="F43" s="109">
        <v>5000000</v>
      </c>
      <c r="G43" s="38"/>
      <c r="H43" s="38"/>
      <c r="I43" s="38"/>
      <c r="J43" s="38"/>
      <c r="K43" s="38"/>
      <c r="L43" s="38"/>
      <c r="M43" s="38"/>
      <c r="N43" s="37"/>
      <c r="O43" s="38"/>
    </row>
    <row r="44" spans="1:15" s="84" customFormat="1" ht="18" customHeight="1">
      <c r="A44" s="89">
        <v>2070199</v>
      </c>
      <c r="B44" s="91" t="s">
        <v>289</v>
      </c>
      <c r="C44" s="109">
        <v>5800000</v>
      </c>
      <c r="D44" s="109">
        <v>5800000</v>
      </c>
      <c r="E44" s="109"/>
      <c r="F44" s="109">
        <v>5800000</v>
      </c>
      <c r="G44" s="38"/>
      <c r="H44" s="38"/>
      <c r="I44" s="38"/>
      <c r="J44" s="38"/>
      <c r="K44" s="38"/>
      <c r="L44" s="38"/>
      <c r="M44" s="38"/>
      <c r="N44" s="37"/>
      <c r="O44" s="38"/>
    </row>
    <row r="45" spans="1:15" s="84" customFormat="1" ht="18" customHeight="1">
      <c r="A45" s="89">
        <v>2070199</v>
      </c>
      <c r="B45" s="91" t="s">
        <v>290</v>
      </c>
      <c r="C45" s="109">
        <v>7140000</v>
      </c>
      <c r="D45" s="109">
        <v>7140000</v>
      </c>
      <c r="E45" s="109"/>
      <c r="F45" s="109">
        <v>7140000</v>
      </c>
      <c r="G45" s="38"/>
      <c r="H45" s="38"/>
      <c r="I45" s="38"/>
      <c r="J45" s="38"/>
      <c r="K45" s="38"/>
      <c r="L45" s="38"/>
      <c r="M45" s="38"/>
      <c r="N45" s="37"/>
      <c r="O45" s="38"/>
    </row>
    <row r="46" spans="1:15" s="84" customFormat="1" ht="18" customHeight="1">
      <c r="A46" s="89">
        <v>2070199</v>
      </c>
      <c r="B46" s="91" t="s">
        <v>291</v>
      </c>
      <c r="C46" s="109">
        <v>5900000</v>
      </c>
      <c r="D46" s="109">
        <v>5900000</v>
      </c>
      <c r="E46" s="109"/>
      <c r="F46" s="109">
        <v>5900000</v>
      </c>
      <c r="G46" s="38"/>
      <c r="H46" s="38"/>
      <c r="I46" s="38"/>
      <c r="J46" s="38"/>
      <c r="K46" s="38"/>
      <c r="L46" s="38"/>
      <c r="M46" s="38"/>
      <c r="N46" s="37"/>
      <c r="O46" s="38"/>
    </row>
    <row r="47" spans="1:15" s="84" customFormat="1" ht="18" customHeight="1">
      <c r="A47" s="89">
        <v>2070199</v>
      </c>
      <c r="B47" s="91" t="s">
        <v>292</v>
      </c>
      <c r="C47" s="109">
        <v>5000000</v>
      </c>
      <c r="D47" s="109">
        <v>5000000</v>
      </c>
      <c r="E47" s="109"/>
      <c r="F47" s="109">
        <v>5000000</v>
      </c>
      <c r="G47" s="38"/>
      <c r="H47" s="38"/>
      <c r="I47" s="38"/>
      <c r="J47" s="38"/>
      <c r="K47" s="38"/>
      <c r="L47" s="38"/>
      <c r="M47" s="38"/>
      <c r="N47" s="37"/>
      <c r="O47" s="38"/>
    </row>
    <row r="48" spans="1:15" s="84" customFormat="1" ht="18" customHeight="1">
      <c r="A48" s="89">
        <v>2070199</v>
      </c>
      <c r="B48" s="91" t="s">
        <v>293</v>
      </c>
      <c r="C48" s="109">
        <v>13000000</v>
      </c>
      <c r="D48" s="109">
        <v>13000000</v>
      </c>
      <c r="E48" s="109"/>
      <c r="F48" s="109">
        <v>13000000</v>
      </c>
      <c r="G48" s="38"/>
      <c r="H48" s="38"/>
      <c r="I48" s="38"/>
      <c r="J48" s="38"/>
      <c r="K48" s="38"/>
      <c r="L48" s="38"/>
      <c r="M48" s="38"/>
      <c r="N48" s="37"/>
      <c r="O48" s="38"/>
    </row>
    <row r="49" spans="1:15" s="84" customFormat="1" ht="18" customHeight="1">
      <c r="A49" s="89">
        <v>2070199</v>
      </c>
      <c r="B49" s="91" t="s">
        <v>294</v>
      </c>
      <c r="C49" s="109">
        <v>1000000</v>
      </c>
      <c r="D49" s="109">
        <v>1000000</v>
      </c>
      <c r="E49" s="109"/>
      <c r="F49" s="109">
        <v>1000000</v>
      </c>
      <c r="G49" s="38"/>
      <c r="H49" s="38"/>
      <c r="I49" s="38"/>
      <c r="J49" s="38"/>
      <c r="K49" s="38"/>
      <c r="L49" s="38"/>
      <c r="M49" s="38"/>
      <c r="N49" s="37"/>
      <c r="O49" s="38"/>
    </row>
    <row r="50" spans="1:15" s="84" customFormat="1" ht="18" customHeight="1">
      <c r="A50" s="89">
        <v>2070199</v>
      </c>
      <c r="B50" s="91" t="s">
        <v>295</v>
      </c>
      <c r="C50" s="109">
        <v>100000</v>
      </c>
      <c r="D50" s="109">
        <v>100000</v>
      </c>
      <c r="E50" s="109"/>
      <c r="F50" s="109">
        <v>100000</v>
      </c>
      <c r="G50" s="38"/>
      <c r="H50" s="38"/>
      <c r="I50" s="38"/>
      <c r="J50" s="38"/>
      <c r="K50" s="38"/>
      <c r="L50" s="38"/>
      <c r="M50" s="38"/>
      <c r="N50" s="37"/>
      <c r="O50" s="38"/>
    </row>
    <row r="51" spans="1:15" s="84" customFormat="1" ht="18" customHeight="1">
      <c r="A51" s="89">
        <v>2070199</v>
      </c>
      <c r="B51" s="91" t="s">
        <v>296</v>
      </c>
      <c r="C51" s="109">
        <v>1550000</v>
      </c>
      <c r="D51" s="109">
        <v>1550000</v>
      </c>
      <c r="E51" s="109"/>
      <c r="F51" s="109">
        <v>1550000</v>
      </c>
      <c r="G51" s="38"/>
      <c r="H51" s="38"/>
      <c r="I51" s="38"/>
      <c r="J51" s="38"/>
      <c r="K51" s="38"/>
      <c r="L51" s="38"/>
      <c r="M51" s="38"/>
      <c r="N51" s="37"/>
      <c r="O51" s="38"/>
    </row>
    <row r="52" spans="1:15" s="84" customFormat="1" ht="18" customHeight="1">
      <c r="A52" s="89">
        <v>2070199</v>
      </c>
      <c r="B52" s="91" t="s">
        <v>297</v>
      </c>
      <c r="C52" s="109">
        <v>20000000</v>
      </c>
      <c r="D52" s="109">
        <v>20000000</v>
      </c>
      <c r="E52" s="109"/>
      <c r="F52" s="109">
        <v>20000000</v>
      </c>
      <c r="G52" s="38"/>
      <c r="H52" s="38"/>
      <c r="I52" s="38"/>
      <c r="J52" s="38"/>
      <c r="K52" s="38"/>
      <c r="L52" s="38"/>
      <c r="M52" s="38"/>
      <c r="N52" s="37"/>
      <c r="O52" s="38"/>
    </row>
    <row r="53" spans="1:15" s="84" customFormat="1" ht="18" customHeight="1">
      <c r="A53" s="89">
        <v>2070199</v>
      </c>
      <c r="B53" s="91" t="s">
        <v>298</v>
      </c>
      <c r="C53" s="109">
        <v>10500000</v>
      </c>
      <c r="D53" s="109">
        <v>10500000</v>
      </c>
      <c r="E53" s="109"/>
      <c r="F53" s="109">
        <v>10500000</v>
      </c>
      <c r="G53" s="38"/>
      <c r="H53" s="38"/>
      <c r="I53" s="38"/>
      <c r="J53" s="38"/>
      <c r="K53" s="38"/>
      <c r="L53" s="38"/>
      <c r="M53" s="38"/>
      <c r="N53" s="37"/>
      <c r="O53" s="38"/>
    </row>
    <row r="54" spans="1:15" s="84" customFormat="1" ht="18" customHeight="1">
      <c r="A54" s="89">
        <v>2070199</v>
      </c>
      <c r="B54" s="91" t="s">
        <v>299</v>
      </c>
      <c r="C54" s="109">
        <v>7510000</v>
      </c>
      <c r="D54" s="109">
        <v>7510000</v>
      </c>
      <c r="E54" s="109"/>
      <c r="F54" s="109">
        <v>7510000</v>
      </c>
      <c r="G54" s="38"/>
      <c r="H54" s="38"/>
      <c r="I54" s="38"/>
      <c r="J54" s="38"/>
      <c r="K54" s="38"/>
      <c r="L54" s="38"/>
      <c r="M54" s="38"/>
      <c r="N54" s="37"/>
      <c r="O54" s="38"/>
    </row>
    <row r="55" spans="1:15" s="84" customFormat="1" ht="18" customHeight="1">
      <c r="A55" s="89">
        <v>2070199</v>
      </c>
      <c r="B55" s="91" t="s">
        <v>300</v>
      </c>
      <c r="C55" s="109">
        <v>2000000</v>
      </c>
      <c r="D55" s="109">
        <v>2000000</v>
      </c>
      <c r="E55" s="109"/>
      <c r="F55" s="109">
        <v>2000000</v>
      </c>
      <c r="G55" s="38"/>
      <c r="H55" s="38"/>
      <c r="I55" s="38"/>
      <c r="J55" s="38"/>
      <c r="K55" s="38"/>
      <c r="L55" s="38"/>
      <c r="M55" s="38"/>
      <c r="N55" s="37"/>
      <c r="O55" s="38"/>
    </row>
    <row r="56" spans="1:15" s="84" customFormat="1" ht="18" customHeight="1">
      <c r="A56" s="89">
        <v>2070199</v>
      </c>
      <c r="B56" s="91" t="s">
        <v>301</v>
      </c>
      <c r="C56" s="109">
        <v>3500000</v>
      </c>
      <c r="D56" s="109">
        <v>3500000</v>
      </c>
      <c r="E56" s="109"/>
      <c r="F56" s="109">
        <v>3500000</v>
      </c>
      <c r="G56" s="38"/>
      <c r="H56" s="38"/>
      <c r="I56" s="38"/>
      <c r="J56" s="38"/>
      <c r="K56" s="38"/>
      <c r="L56" s="38"/>
      <c r="M56" s="38"/>
      <c r="N56" s="37"/>
      <c r="O56" s="38"/>
    </row>
    <row r="57" spans="1:15" s="84" customFormat="1" ht="18" customHeight="1">
      <c r="A57" s="89">
        <v>2070199</v>
      </c>
      <c r="B57" s="91" t="s">
        <v>302</v>
      </c>
      <c r="C57" s="109">
        <v>6000000</v>
      </c>
      <c r="D57" s="109">
        <v>6000000</v>
      </c>
      <c r="E57" s="109"/>
      <c r="F57" s="109">
        <v>6000000</v>
      </c>
      <c r="G57" s="38"/>
      <c r="H57" s="38"/>
      <c r="I57" s="38"/>
      <c r="J57" s="38"/>
      <c r="K57" s="38"/>
      <c r="L57" s="38"/>
      <c r="M57" s="38"/>
      <c r="N57" s="37"/>
      <c r="O57" s="38"/>
    </row>
    <row r="58" spans="1:15" ht="21" customHeight="1">
      <c r="A58" s="166" t="s">
        <v>57</v>
      </c>
      <c r="B58" s="167"/>
      <c r="C58" s="110">
        <f>SUM(C7:C57)</f>
        <v>134748734</v>
      </c>
      <c r="D58" s="110">
        <f t="shared" ref="D58:F58" si="0">SUM(D7:D57)</f>
        <v>134748734</v>
      </c>
      <c r="E58" s="110">
        <f t="shared" si="0"/>
        <v>34682518</v>
      </c>
      <c r="F58" s="110">
        <f t="shared" si="0"/>
        <v>100066216</v>
      </c>
      <c r="G58" s="50"/>
      <c r="H58" s="50"/>
      <c r="I58" s="50"/>
      <c r="J58" s="50"/>
      <c r="K58" s="50"/>
      <c r="L58" s="50"/>
      <c r="M58" s="50"/>
      <c r="N58" s="50"/>
      <c r="O58" s="50"/>
    </row>
  </sheetData>
  <mergeCells count="12">
    <mergeCell ref="A1:O1"/>
    <mergeCell ref="A2:O2"/>
    <mergeCell ref="A3:B3"/>
    <mergeCell ref="D4:F4"/>
    <mergeCell ref="J4:O4"/>
    <mergeCell ref="H4:H5"/>
    <mergeCell ref="I4:I5"/>
    <mergeCell ref="A58:B58"/>
    <mergeCell ref="A4:A5"/>
    <mergeCell ref="B4:B5"/>
    <mergeCell ref="C4:C5"/>
    <mergeCell ref="G4:G5"/>
  </mergeCells>
  <phoneticPr fontId="20"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codeName="Sheet4">
    <outlinePr summaryRight="0"/>
    <pageSetUpPr fitToPage="1"/>
  </sheetPr>
  <dimension ref="A1:D34"/>
  <sheetViews>
    <sheetView showGridLines="0" showZeros="0" workbookViewId="0">
      <selection activeCell="E28" sqref="E28"/>
    </sheetView>
  </sheetViews>
  <sheetFormatPr defaultColWidth="8.625" defaultRowHeight="12.75" customHeight="1"/>
  <cols>
    <col min="1" max="4" width="35.625" customWidth="1"/>
  </cols>
  <sheetData>
    <row r="1" spans="1:4" ht="15" customHeight="1">
      <c r="A1" s="32"/>
      <c r="B1" s="34"/>
      <c r="C1" s="34"/>
      <c r="D1" s="34" t="s">
        <v>98</v>
      </c>
    </row>
    <row r="2" spans="1:4" ht="41.25" customHeight="1">
      <c r="A2" s="142" t="s">
        <v>99</v>
      </c>
      <c r="B2" s="143"/>
      <c r="C2" s="143"/>
      <c r="D2" s="143"/>
    </row>
    <row r="3" spans="1:4" ht="17.25" customHeight="1">
      <c r="A3" s="144" t="s">
        <v>2</v>
      </c>
      <c r="B3" s="143"/>
      <c r="D3" s="34" t="s">
        <v>3</v>
      </c>
    </row>
    <row r="4" spans="1:4" ht="17.25" customHeight="1">
      <c r="A4" s="146" t="s">
        <v>4</v>
      </c>
      <c r="B4" s="147"/>
      <c r="C4" s="146" t="s">
        <v>5</v>
      </c>
      <c r="D4" s="147"/>
    </row>
    <row r="5" spans="1:4" ht="18.75" customHeight="1">
      <c r="A5" s="75" t="s">
        <v>6</v>
      </c>
      <c r="B5" s="75" t="s">
        <v>7</v>
      </c>
      <c r="C5" s="75" t="s">
        <v>8</v>
      </c>
      <c r="D5" s="75" t="s">
        <v>7</v>
      </c>
    </row>
    <row r="6" spans="1:4" ht="16.5" customHeight="1">
      <c r="A6" s="76" t="s">
        <v>100</v>
      </c>
      <c r="B6" s="79">
        <v>134748734</v>
      </c>
      <c r="C6" s="76" t="s">
        <v>101</v>
      </c>
      <c r="D6" s="79">
        <v>134748734</v>
      </c>
    </row>
    <row r="7" spans="1:4" ht="16.5" customHeight="1">
      <c r="A7" s="76" t="s">
        <v>102</v>
      </c>
      <c r="B7" s="79">
        <v>134748734</v>
      </c>
      <c r="C7" s="76" t="s">
        <v>103</v>
      </c>
      <c r="D7" s="50"/>
    </row>
    <row r="8" spans="1:4" ht="16.5" customHeight="1">
      <c r="A8" s="76" t="s">
        <v>104</v>
      </c>
      <c r="B8" s="50"/>
      <c r="C8" s="76" t="s">
        <v>105</v>
      </c>
      <c r="D8" s="50"/>
    </row>
    <row r="9" spans="1:4" ht="16.5" customHeight="1">
      <c r="A9" s="76" t="s">
        <v>106</v>
      </c>
      <c r="B9" s="50"/>
      <c r="C9" s="76" t="s">
        <v>107</v>
      </c>
      <c r="D9" s="50"/>
    </row>
    <row r="10" spans="1:4" ht="16.5" customHeight="1">
      <c r="A10" s="76" t="s">
        <v>108</v>
      </c>
      <c r="B10" s="50"/>
      <c r="C10" s="76" t="s">
        <v>109</v>
      </c>
      <c r="D10" s="50"/>
    </row>
    <row r="11" spans="1:4" ht="16.5" customHeight="1">
      <c r="A11" s="76" t="s">
        <v>102</v>
      </c>
      <c r="B11" s="50"/>
      <c r="C11" s="76" t="s">
        <v>110</v>
      </c>
      <c r="D11" s="50"/>
    </row>
    <row r="12" spans="1:4" ht="16.5" customHeight="1">
      <c r="A12" s="7" t="s">
        <v>104</v>
      </c>
      <c r="B12" s="50"/>
      <c r="C12" s="43" t="s">
        <v>111</v>
      </c>
      <c r="D12" s="50"/>
    </row>
    <row r="13" spans="1:4" ht="16.5" customHeight="1">
      <c r="A13" s="7" t="s">
        <v>106</v>
      </c>
      <c r="B13" s="50"/>
      <c r="C13" s="43" t="s">
        <v>112</v>
      </c>
      <c r="D13" s="50">
        <v>124229554</v>
      </c>
    </row>
    <row r="14" spans="1:4" ht="16.5" customHeight="1">
      <c r="A14" s="77"/>
      <c r="B14" s="50"/>
      <c r="C14" s="43" t="s">
        <v>113</v>
      </c>
      <c r="D14" s="50">
        <v>4599220</v>
      </c>
    </row>
    <row r="15" spans="1:4" ht="16.5" customHeight="1">
      <c r="A15" s="77"/>
      <c r="B15" s="50"/>
      <c r="C15" s="43" t="s">
        <v>114</v>
      </c>
      <c r="D15" s="50">
        <v>3120400</v>
      </c>
    </row>
    <row r="16" spans="1:4" ht="16.5" customHeight="1">
      <c r="A16" s="77"/>
      <c r="B16" s="50"/>
      <c r="C16" s="43" t="s">
        <v>115</v>
      </c>
      <c r="D16" s="50"/>
    </row>
    <row r="17" spans="1:4" ht="16.5" customHeight="1">
      <c r="A17" s="77"/>
      <c r="B17" s="50"/>
      <c r="C17" s="43" t="s">
        <v>116</v>
      </c>
      <c r="D17" s="50"/>
    </row>
    <row r="18" spans="1:4" ht="16.5" customHeight="1">
      <c r="A18" s="77"/>
      <c r="B18" s="50"/>
      <c r="C18" s="43" t="s">
        <v>117</v>
      </c>
      <c r="D18" s="50"/>
    </row>
    <row r="19" spans="1:4" ht="16.5" customHeight="1">
      <c r="A19" s="77"/>
      <c r="B19" s="50"/>
      <c r="C19" s="43" t="s">
        <v>118</v>
      </c>
      <c r="D19" s="50"/>
    </row>
    <row r="20" spans="1:4" ht="16.5" customHeight="1">
      <c r="A20" s="77"/>
      <c r="B20" s="50"/>
      <c r="C20" s="43" t="s">
        <v>119</v>
      </c>
      <c r="D20" s="50"/>
    </row>
    <row r="21" spans="1:4" ht="16.5" customHeight="1">
      <c r="A21" s="77"/>
      <c r="B21" s="50"/>
      <c r="C21" s="43" t="s">
        <v>120</v>
      </c>
      <c r="D21" s="50"/>
    </row>
    <row r="22" spans="1:4" ht="16.5" customHeight="1">
      <c r="A22" s="77"/>
      <c r="B22" s="50"/>
      <c r="C22" s="43" t="s">
        <v>121</v>
      </c>
      <c r="D22" s="50"/>
    </row>
    <row r="23" spans="1:4" ht="16.5" customHeight="1">
      <c r="A23" s="77"/>
      <c r="B23" s="50"/>
      <c r="C23" s="43" t="s">
        <v>122</v>
      </c>
      <c r="D23" s="50"/>
    </row>
    <row r="24" spans="1:4" ht="16.5" customHeight="1">
      <c r="A24" s="77"/>
      <c r="B24" s="50"/>
      <c r="C24" s="43" t="s">
        <v>123</v>
      </c>
      <c r="D24" s="50"/>
    </row>
    <row r="25" spans="1:4" ht="16.5" customHeight="1">
      <c r="A25" s="77"/>
      <c r="B25" s="50"/>
      <c r="C25" s="43" t="s">
        <v>124</v>
      </c>
      <c r="D25" s="50">
        <v>2799560</v>
      </c>
    </row>
    <row r="26" spans="1:4" ht="16.5" customHeight="1">
      <c r="A26" s="77"/>
      <c r="B26" s="50"/>
      <c r="C26" s="43" t="s">
        <v>125</v>
      </c>
      <c r="D26" s="50"/>
    </row>
    <row r="27" spans="1:4" ht="16.5" customHeight="1">
      <c r="A27" s="77"/>
      <c r="B27" s="50"/>
      <c r="C27" s="43" t="s">
        <v>126</v>
      </c>
      <c r="D27" s="50"/>
    </row>
    <row r="28" spans="1:4" ht="16.5" customHeight="1">
      <c r="A28" s="77"/>
      <c r="B28" s="50"/>
      <c r="C28" s="43" t="s">
        <v>127</v>
      </c>
      <c r="D28" s="50"/>
    </row>
    <row r="29" spans="1:4" ht="16.5" customHeight="1">
      <c r="A29" s="77"/>
      <c r="B29" s="50"/>
      <c r="C29" s="43" t="s">
        <v>128</v>
      </c>
      <c r="D29" s="50"/>
    </row>
    <row r="30" spans="1:4" ht="16.5" customHeight="1">
      <c r="A30" s="77"/>
      <c r="B30" s="50"/>
      <c r="C30" s="43" t="s">
        <v>129</v>
      </c>
      <c r="D30" s="50"/>
    </row>
    <row r="31" spans="1:4" ht="16.5" customHeight="1">
      <c r="A31" s="77"/>
      <c r="B31" s="50"/>
      <c r="C31" s="7" t="s">
        <v>130</v>
      </c>
      <c r="D31" s="50"/>
    </row>
    <row r="32" spans="1:4" ht="16.5" customHeight="1">
      <c r="A32" s="77"/>
      <c r="B32" s="50"/>
      <c r="C32" s="7" t="s">
        <v>131</v>
      </c>
      <c r="D32" s="50"/>
    </row>
    <row r="33" spans="1:4" ht="16.5" customHeight="1">
      <c r="A33" s="77"/>
      <c r="B33" s="50"/>
      <c r="C33" s="5" t="s">
        <v>132</v>
      </c>
      <c r="D33" s="50"/>
    </row>
    <row r="34" spans="1:4" ht="15" customHeight="1">
      <c r="A34" s="78" t="s">
        <v>51</v>
      </c>
      <c r="B34" s="79">
        <v>134748734</v>
      </c>
      <c r="C34" s="78" t="s">
        <v>52</v>
      </c>
      <c r="D34" s="79">
        <v>134748734</v>
      </c>
    </row>
  </sheetData>
  <mergeCells count="4">
    <mergeCell ref="A2:D2"/>
    <mergeCell ref="A3:B3"/>
    <mergeCell ref="A4:B4"/>
    <mergeCell ref="C4:D4"/>
  </mergeCells>
  <phoneticPr fontId="20"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codeName="Sheet5">
    <outlinePr summaryRight="0"/>
    <pageSetUpPr fitToPage="1"/>
  </sheetPr>
  <dimension ref="A1:G59"/>
  <sheetViews>
    <sheetView showZeros="0" topLeftCell="A25" workbookViewId="0">
      <selection activeCell="E47" sqref="E47"/>
    </sheetView>
  </sheetViews>
  <sheetFormatPr defaultColWidth="9.125" defaultRowHeight="14.25" customHeight="1"/>
  <cols>
    <col min="1" max="1" width="20.125" customWidth="1"/>
    <col min="2" max="2" width="44" customWidth="1"/>
    <col min="3" max="7" width="24.125" customWidth="1"/>
  </cols>
  <sheetData>
    <row r="1" spans="1:7" ht="14.25" customHeight="1">
      <c r="D1" s="69"/>
      <c r="F1" s="45"/>
      <c r="G1" s="70" t="s">
        <v>133</v>
      </c>
    </row>
    <row r="2" spans="1:7" ht="41.25" customHeight="1">
      <c r="A2" s="179" t="s">
        <v>134</v>
      </c>
      <c r="B2" s="179"/>
      <c r="C2" s="179"/>
      <c r="D2" s="179"/>
      <c r="E2" s="179"/>
      <c r="F2" s="179"/>
      <c r="G2" s="179"/>
    </row>
    <row r="3" spans="1:7" ht="18" customHeight="1">
      <c r="A3" s="144" t="s">
        <v>252</v>
      </c>
      <c r="B3" s="143"/>
      <c r="F3" s="67"/>
      <c r="G3" s="70" t="s">
        <v>3</v>
      </c>
    </row>
    <row r="4" spans="1:7" ht="20.25" customHeight="1">
      <c r="A4" s="180" t="s">
        <v>135</v>
      </c>
      <c r="B4" s="180"/>
      <c r="C4" s="181" t="s">
        <v>57</v>
      </c>
      <c r="D4" s="181" t="s">
        <v>76</v>
      </c>
      <c r="E4" s="182"/>
      <c r="F4" s="182"/>
      <c r="G4" s="182" t="s">
        <v>77</v>
      </c>
    </row>
    <row r="5" spans="1:7" ht="20.25" customHeight="1">
      <c r="A5" s="74" t="s">
        <v>73</v>
      </c>
      <c r="B5" s="74" t="s">
        <v>74</v>
      </c>
      <c r="C5" s="182"/>
      <c r="D5" s="3" t="s">
        <v>59</v>
      </c>
      <c r="E5" s="3" t="s">
        <v>136</v>
      </c>
      <c r="F5" s="3" t="s">
        <v>137</v>
      </c>
      <c r="G5" s="182"/>
    </row>
    <row r="6" spans="1:7" ht="15" customHeight="1">
      <c r="A6" s="6" t="s">
        <v>83</v>
      </c>
      <c r="B6" s="6" t="s">
        <v>84</v>
      </c>
      <c r="C6" s="6" t="s">
        <v>85</v>
      </c>
      <c r="D6" s="6" t="s">
        <v>86</v>
      </c>
      <c r="E6" s="6" t="s">
        <v>87</v>
      </c>
      <c r="F6" s="6" t="s">
        <v>88</v>
      </c>
      <c r="G6" s="6" t="s">
        <v>89</v>
      </c>
    </row>
    <row r="7" spans="1:7" ht="14.25" customHeight="1">
      <c r="A7" s="5">
        <v>2070101</v>
      </c>
      <c r="B7" s="87" t="s">
        <v>254</v>
      </c>
      <c r="C7" s="93">
        <f>D7</f>
        <v>2684507</v>
      </c>
      <c r="D7" s="93">
        <f>E7</f>
        <v>2684507</v>
      </c>
      <c r="E7" s="93">
        <v>2684507</v>
      </c>
      <c r="F7" s="93"/>
      <c r="G7" s="93"/>
    </row>
    <row r="8" spans="1:7" ht="14.25" customHeight="1">
      <c r="A8" s="5">
        <v>2070199</v>
      </c>
      <c r="B8" s="87" t="s">
        <v>255</v>
      </c>
      <c r="C8" s="93">
        <f t="shared" ref="C8:C40" si="0">D8</f>
        <v>19937353</v>
      </c>
      <c r="D8" s="93">
        <f t="shared" ref="D8:D28" si="1">E8</f>
        <v>19937353</v>
      </c>
      <c r="E8" s="93">
        <v>19937353</v>
      </c>
      <c r="F8" s="93"/>
      <c r="G8" s="93"/>
    </row>
    <row r="9" spans="1:7" ht="14.25" customHeight="1">
      <c r="A9" s="5">
        <v>2080505</v>
      </c>
      <c r="B9" s="87" t="s">
        <v>256</v>
      </c>
      <c r="C9" s="93">
        <f t="shared" si="0"/>
        <v>3284712</v>
      </c>
      <c r="D9" s="93">
        <f t="shared" si="1"/>
        <v>3284712</v>
      </c>
      <c r="E9" s="93">
        <v>3284712</v>
      </c>
      <c r="F9" s="93"/>
      <c r="G9" s="93"/>
    </row>
    <row r="10" spans="1:7" ht="14.25" customHeight="1">
      <c r="A10" s="5">
        <v>2080505</v>
      </c>
      <c r="B10" s="87" t="s">
        <v>257</v>
      </c>
      <c r="C10" s="93">
        <f t="shared" si="0"/>
        <v>344692</v>
      </c>
      <c r="D10" s="93">
        <f t="shared" si="1"/>
        <v>344692</v>
      </c>
      <c r="E10" s="93">
        <v>344692</v>
      </c>
      <c r="F10" s="93"/>
      <c r="G10" s="93"/>
    </row>
    <row r="11" spans="1:7" ht="14.25" customHeight="1">
      <c r="A11" s="5">
        <v>2101101</v>
      </c>
      <c r="B11" s="87" t="s">
        <v>258</v>
      </c>
      <c r="C11" s="93">
        <f t="shared" si="0"/>
        <v>153833</v>
      </c>
      <c r="D11" s="93">
        <f t="shared" si="1"/>
        <v>153833</v>
      </c>
      <c r="E11" s="93">
        <v>153833</v>
      </c>
      <c r="F11" s="93"/>
      <c r="G11" s="93"/>
    </row>
    <row r="12" spans="1:7" ht="14.25" customHeight="1">
      <c r="A12" s="5">
        <v>2101102</v>
      </c>
      <c r="B12" s="87" t="s">
        <v>259</v>
      </c>
      <c r="C12" s="93">
        <f t="shared" si="0"/>
        <v>1465938</v>
      </c>
      <c r="D12" s="93">
        <f t="shared" si="1"/>
        <v>1465938</v>
      </c>
      <c r="E12" s="93">
        <v>1465938</v>
      </c>
      <c r="F12" s="93"/>
      <c r="G12" s="93"/>
    </row>
    <row r="13" spans="1:7" ht="14.25" customHeight="1">
      <c r="A13" s="5">
        <v>2101103</v>
      </c>
      <c r="B13" s="87" t="s">
        <v>260</v>
      </c>
      <c r="C13" s="93">
        <f t="shared" si="0"/>
        <v>927774</v>
      </c>
      <c r="D13" s="93">
        <f t="shared" si="1"/>
        <v>927774</v>
      </c>
      <c r="E13" s="93">
        <v>927774</v>
      </c>
      <c r="F13" s="93"/>
      <c r="G13" s="93"/>
    </row>
    <row r="14" spans="1:7" ht="14.25" customHeight="1">
      <c r="A14" s="5">
        <v>2101103</v>
      </c>
      <c r="B14" s="87" t="s">
        <v>261</v>
      </c>
      <c r="C14" s="93">
        <f t="shared" si="0"/>
        <v>97359</v>
      </c>
      <c r="D14" s="93">
        <f t="shared" si="1"/>
        <v>97359</v>
      </c>
      <c r="E14" s="93">
        <v>97359</v>
      </c>
      <c r="F14" s="93"/>
      <c r="G14" s="93"/>
    </row>
    <row r="15" spans="1:7" ht="14.25" customHeight="1">
      <c r="A15" s="5">
        <v>2101199</v>
      </c>
      <c r="B15" s="87" t="s">
        <v>262</v>
      </c>
      <c r="C15" s="93">
        <f t="shared" si="0"/>
        <v>8789</v>
      </c>
      <c r="D15" s="93">
        <f t="shared" si="1"/>
        <v>8789</v>
      </c>
      <c r="E15" s="93">
        <v>8789</v>
      </c>
      <c r="F15" s="93"/>
      <c r="G15" s="93"/>
    </row>
    <row r="16" spans="1:7" ht="14.25" customHeight="1">
      <c r="A16" s="5">
        <v>2101199</v>
      </c>
      <c r="B16" s="87" t="s">
        <v>263</v>
      </c>
      <c r="C16" s="93">
        <f t="shared" si="0"/>
        <v>83754</v>
      </c>
      <c r="D16" s="93">
        <f t="shared" si="1"/>
        <v>83754</v>
      </c>
      <c r="E16" s="93">
        <v>83754</v>
      </c>
      <c r="F16" s="93"/>
      <c r="G16" s="93"/>
    </row>
    <row r="17" spans="1:7" ht="14.25" customHeight="1">
      <c r="A17" s="5">
        <v>2101199</v>
      </c>
      <c r="B17" s="87" t="s">
        <v>264</v>
      </c>
      <c r="C17" s="93">
        <f t="shared" si="0"/>
        <v>8619</v>
      </c>
      <c r="D17" s="93">
        <f t="shared" si="1"/>
        <v>8619</v>
      </c>
      <c r="E17" s="93">
        <v>8619</v>
      </c>
      <c r="F17" s="93"/>
      <c r="G17" s="93"/>
    </row>
    <row r="18" spans="1:7" ht="14.25" customHeight="1">
      <c r="A18" s="5">
        <v>2101199</v>
      </c>
      <c r="B18" s="87" t="s">
        <v>265</v>
      </c>
      <c r="C18" s="93">
        <f t="shared" si="0"/>
        <v>82134</v>
      </c>
      <c r="D18" s="93">
        <f t="shared" si="1"/>
        <v>82134</v>
      </c>
      <c r="E18" s="93">
        <v>82134</v>
      </c>
      <c r="F18" s="94"/>
      <c r="G18" s="94"/>
    </row>
    <row r="19" spans="1:7" ht="14.25" customHeight="1">
      <c r="A19" s="89">
        <v>2070199</v>
      </c>
      <c r="B19" s="89" t="s">
        <v>266</v>
      </c>
      <c r="C19" s="93">
        <f t="shared" si="0"/>
        <v>127494</v>
      </c>
      <c r="D19" s="93">
        <f t="shared" si="1"/>
        <v>127494</v>
      </c>
      <c r="E19" s="90">
        <v>127494</v>
      </c>
      <c r="F19" s="94"/>
      <c r="G19" s="94"/>
    </row>
    <row r="20" spans="1:7" ht="14.25" customHeight="1">
      <c r="A20" s="89">
        <v>2101103</v>
      </c>
      <c r="B20" s="89" t="s">
        <v>267</v>
      </c>
      <c r="C20" s="93">
        <f t="shared" si="0"/>
        <v>213297</v>
      </c>
      <c r="D20" s="93">
        <f t="shared" si="1"/>
        <v>213297</v>
      </c>
      <c r="E20" s="90">
        <v>213297</v>
      </c>
      <c r="F20" s="94"/>
      <c r="G20" s="94"/>
    </row>
    <row r="21" spans="1:7" ht="14.25" customHeight="1">
      <c r="A21" s="89">
        <v>2101199</v>
      </c>
      <c r="B21" s="89" t="s">
        <v>268</v>
      </c>
      <c r="C21" s="93">
        <f t="shared" si="0"/>
        <v>25333</v>
      </c>
      <c r="D21" s="93">
        <f t="shared" si="1"/>
        <v>25333</v>
      </c>
      <c r="E21" s="90">
        <v>25333</v>
      </c>
      <c r="F21" s="94"/>
      <c r="G21" s="94"/>
    </row>
    <row r="22" spans="1:7" ht="14.25" customHeight="1">
      <c r="A22" s="89">
        <v>2101103</v>
      </c>
      <c r="B22" s="89" t="s">
        <v>269</v>
      </c>
      <c r="C22" s="93">
        <f t="shared" si="0"/>
        <v>47883</v>
      </c>
      <c r="D22" s="93">
        <f t="shared" si="1"/>
        <v>47883</v>
      </c>
      <c r="E22" s="90">
        <v>47883</v>
      </c>
      <c r="F22" s="94"/>
      <c r="G22" s="94"/>
    </row>
    <row r="23" spans="1:7" ht="14.25" customHeight="1">
      <c r="A23" s="89">
        <v>2101199</v>
      </c>
      <c r="B23" s="89" t="s">
        <v>270</v>
      </c>
      <c r="C23" s="93">
        <f t="shared" si="0"/>
        <v>5687</v>
      </c>
      <c r="D23" s="93">
        <f t="shared" si="1"/>
        <v>5687</v>
      </c>
      <c r="E23" s="90">
        <v>5687</v>
      </c>
      <c r="F23" s="94"/>
      <c r="G23" s="94"/>
    </row>
    <row r="24" spans="1:7" ht="14.25" customHeight="1">
      <c r="A24" s="89">
        <v>2210201</v>
      </c>
      <c r="B24" s="89" t="s">
        <v>271</v>
      </c>
      <c r="C24" s="93">
        <f t="shared" si="0"/>
        <v>265880</v>
      </c>
      <c r="D24" s="93">
        <f t="shared" si="1"/>
        <v>265880</v>
      </c>
      <c r="E24" s="94">
        <v>265880</v>
      </c>
      <c r="F24" s="94"/>
      <c r="G24" s="94"/>
    </row>
    <row r="25" spans="1:7" ht="14.25" customHeight="1">
      <c r="A25" s="89">
        <v>2210201</v>
      </c>
      <c r="B25" s="89" t="s">
        <v>272</v>
      </c>
      <c r="C25" s="93">
        <f t="shared" si="0"/>
        <v>2533680</v>
      </c>
      <c r="D25" s="93">
        <f t="shared" si="1"/>
        <v>2533680</v>
      </c>
      <c r="E25" s="90">
        <v>2533680</v>
      </c>
      <c r="F25" s="94"/>
      <c r="G25" s="94"/>
    </row>
    <row r="26" spans="1:7" ht="14.25" customHeight="1">
      <c r="A26" s="89">
        <v>2080501</v>
      </c>
      <c r="B26" s="89" t="s">
        <v>273</v>
      </c>
      <c r="C26" s="93">
        <f t="shared" si="0"/>
        <v>158400</v>
      </c>
      <c r="D26" s="93">
        <f t="shared" si="1"/>
        <v>158400</v>
      </c>
      <c r="E26" s="90">
        <v>158400</v>
      </c>
      <c r="F26" s="94"/>
      <c r="G26" s="94"/>
    </row>
    <row r="27" spans="1:7" ht="14.25" customHeight="1">
      <c r="A27" s="89">
        <v>2080502</v>
      </c>
      <c r="B27" s="89" t="s">
        <v>274</v>
      </c>
      <c r="C27" s="93">
        <f t="shared" si="0"/>
        <v>39600</v>
      </c>
      <c r="D27" s="93">
        <f t="shared" si="1"/>
        <v>39600</v>
      </c>
      <c r="E27" s="90">
        <v>39600</v>
      </c>
      <c r="F27" s="94"/>
      <c r="G27" s="94"/>
    </row>
    <row r="28" spans="1:7" ht="14.25" customHeight="1">
      <c r="A28" s="89">
        <v>2080502</v>
      </c>
      <c r="B28" s="89" t="s">
        <v>275</v>
      </c>
      <c r="C28" s="93">
        <f t="shared" si="0"/>
        <v>705600</v>
      </c>
      <c r="D28" s="93">
        <f t="shared" si="1"/>
        <v>705600</v>
      </c>
      <c r="E28" s="90">
        <v>705600</v>
      </c>
      <c r="F28" s="94"/>
      <c r="G28" s="94"/>
    </row>
    <row r="29" spans="1:7" ht="14.25" customHeight="1">
      <c r="A29" s="89">
        <v>2070101</v>
      </c>
      <c r="B29" s="89" t="s">
        <v>276</v>
      </c>
      <c r="C29" s="93">
        <f t="shared" si="0"/>
        <v>20000</v>
      </c>
      <c r="D29" s="94">
        <f>F29</f>
        <v>20000</v>
      </c>
      <c r="E29" s="90"/>
      <c r="F29" s="94">
        <v>20000</v>
      </c>
      <c r="G29" s="94"/>
    </row>
    <row r="30" spans="1:7" ht="14.25" customHeight="1">
      <c r="A30" s="89">
        <v>2070199</v>
      </c>
      <c r="B30" s="89" t="s">
        <v>277</v>
      </c>
      <c r="C30" s="93">
        <f t="shared" si="0"/>
        <v>534600</v>
      </c>
      <c r="D30" s="94">
        <f t="shared" ref="D30:D40" si="2">F30</f>
        <v>534600</v>
      </c>
      <c r="E30" s="94"/>
      <c r="F30" s="94">
        <v>534600</v>
      </c>
      <c r="G30" s="94"/>
    </row>
    <row r="31" spans="1:7" ht="14.25" customHeight="1">
      <c r="A31" s="89">
        <v>2070101</v>
      </c>
      <c r="B31" s="89" t="s">
        <v>278</v>
      </c>
      <c r="C31" s="93">
        <f t="shared" si="0"/>
        <v>56100</v>
      </c>
      <c r="D31" s="94">
        <f t="shared" si="2"/>
        <v>56100</v>
      </c>
      <c r="E31" s="94"/>
      <c r="F31" s="94">
        <v>56100</v>
      </c>
      <c r="G31" s="94"/>
    </row>
    <row r="32" spans="1:7" ht="14.25" customHeight="1">
      <c r="A32" s="89">
        <v>2070101</v>
      </c>
      <c r="B32" s="89" t="s">
        <v>279</v>
      </c>
      <c r="C32" s="93">
        <f t="shared" si="0"/>
        <v>51000</v>
      </c>
      <c r="D32" s="94">
        <f t="shared" si="2"/>
        <v>51000</v>
      </c>
      <c r="E32" s="94"/>
      <c r="F32" s="94">
        <v>51000</v>
      </c>
      <c r="G32" s="94"/>
    </row>
    <row r="33" spans="1:7" ht="14.25" customHeight="1">
      <c r="A33" s="89">
        <v>2070199</v>
      </c>
      <c r="B33" s="89" t="s">
        <v>280</v>
      </c>
      <c r="C33" s="93">
        <f t="shared" si="0"/>
        <v>486000</v>
      </c>
      <c r="D33" s="94">
        <f t="shared" si="2"/>
        <v>486000</v>
      </c>
      <c r="E33" s="94"/>
      <c r="F33" s="94">
        <v>486000</v>
      </c>
      <c r="G33" s="94"/>
    </row>
    <row r="34" spans="1:7" ht="14.25" customHeight="1">
      <c r="A34" s="89">
        <v>2070101</v>
      </c>
      <c r="B34" s="89" t="s">
        <v>281</v>
      </c>
      <c r="C34" s="93">
        <f t="shared" si="0"/>
        <v>16020</v>
      </c>
      <c r="D34" s="94">
        <f t="shared" si="2"/>
        <v>16020</v>
      </c>
      <c r="E34" s="94"/>
      <c r="F34" s="94">
        <v>16020</v>
      </c>
      <c r="G34" s="94"/>
    </row>
    <row r="35" spans="1:7" ht="14.25" customHeight="1">
      <c r="A35" s="89">
        <v>2070199</v>
      </c>
      <c r="B35" s="89" t="s">
        <v>282</v>
      </c>
      <c r="C35" s="93">
        <f t="shared" si="0"/>
        <v>87000</v>
      </c>
      <c r="D35" s="94">
        <f t="shared" si="2"/>
        <v>87000</v>
      </c>
      <c r="E35" s="94"/>
      <c r="F35" s="94">
        <v>87000</v>
      </c>
      <c r="G35" s="94"/>
    </row>
    <row r="36" spans="1:7" ht="14.25" customHeight="1">
      <c r="A36" s="89">
        <v>2070101</v>
      </c>
      <c r="B36" s="89" t="s">
        <v>305</v>
      </c>
      <c r="C36" s="93">
        <f t="shared" si="0"/>
        <v>19140</v>
      </c>
      <c r="D36" s="94">
        <f t="shared" si="2"/>
        <v>19140</v>
      </c>
      <c r="E36" s="94"/>
      <c r="F36" s="94">
        <v>19140</v>
      </c>
      <c r="G36" s="94"/>
    </row>
    <row r="37" spans="1:7" ht="14.25" customHeight="1">
      <c r="A37" s="89">
        <v>2070199</v>
      </c>
      <c r="B37" s="89" t="s">
        <v>283</v>
      </c>
      <c r="C37" s="93">
        <f t="shared" si="0"/>
        <v>1000</v>
      </c>
      <c r="D37" s="94">
        <f t="shared" si="2"/>
        <v>1000</v>
      </c>
      <c r="E37" s="94"/>
      <c r="F37" s="94">
        <v>1000</v>
      </c>
      <c r="G37" s="94"/>
    </row>
    <row r="38" spans="1:7" ht="14.25" customHeight="1">
      <c r="A38" s="89">
        <v>2070199</v>
      </c>
      <c r="B38" s="89" t="s">
        <v>284</v>
      </c>
      <c r="C38" s="93">
        <f t="shared" si="0"/>
        <v>1700</v>
      </c>
      <c r="D38" s="94">
        <f t="shared" si="2"/>
        <v>1700</v>
      </c>
      <c r="E38" s="94"/>
      <c r="F38" s="94">
        <v>1700</v>
      </c>
      <c r="G38" s="94"/>
    </row>
    <row r="39" spans="1:7" ht="14.25" customHeight="1">
      <c r="A39" s="89">
        <v>2070101</v>
      </c>
      <c r="B39" s="89" t="s">
        <v>285</v>
      </c>
      <c r="C39" s="93">
        <f t="shared" si="0"/>
        <v>19720</v>
      </c>
      <c r="D39" s="94">
        <f t="shared" si="2"/>
        <v>19720</v>
      </c>
      <c r="E39" s="94"/>
      <c r="F39" s="94">
        <v>19720</v>
      </c>
      <c r="G39" s="94"/>
    </row>
    <row r="40" spans="1:7" ht="14.25" customHeight="1">
      <c r="A40" s="89">
        <v>2070199</v>
      </c>
      <c r="B40" s="89" t="s">
        <v>286</v>
      </c>
      <c r="C40" s="93">
        <f t="shared" si="0"/>
        <v>187920</v>
      </c>
      <c r="D40" s="94">
        <f t="shared" si="2"/>
        <v>187920</v>
      </c>
      <c r="E40" s="94"/>
      <c r="F40" s="94">
        <v>187920</v>
      </c>
      <c r="G40" s="94"/>
    </row>
    <row r="41" spans="1:7" ht="14.25" customHeight="1">
      <c r="A41" s="89">
        <v>2080801</v>
      </c>
      <c r="B41" s="89" t="s">
        <v>287</v>
      </c>
      <c r="C41" s="94">
        <f>G41</f>
        <v>66216</v>
      </c>
      <c r="D41" s="94"/>
      <c r="E41" s="94"/>
      <c r="F41" s="94"/>
      <c r="G41" s="94">
        <v>66216</v>
      </c>
    </row>
    <row r="42" spans="1:7" ht="14.25" customHeight="1">
      <c r="A42" s="89">
        <v>2070199</v>
      </c>
      <c r="B42" s="91" t="s">
        <v>303</v>
      </c>
      <c r="C42" s="94">
        <f t="shared" ref="C42:C57" si="3">G42</f>
        <v>6000000</v>
      </c>
      <c r="D42" s="95"/>
      <c r="E42" s="95"/>
      <c r="F42" s="95"/>
      <c r="G42" s="96">
        <v>6000000</v>
      </c>
    </row>
    <row r="43" spans="1:7" ht="14.25" customHeight="1">
      <c r="A43" s="89">
        <v>2070199</v>
      </c>
      <c r="B43" s="91" t="s">
        <v>288</v>
      </c>
      <c r="C43" s="94">
        <f t="shared" si="3"/>
        <v>5000000</v>
      </c>
      <c r="D43" s="95"/>
      <c r="E43" s="95"/>
      <c r="F43" s="95"/>
      <c r="G43" s="96">
        <v>5000000</v>
      </c>
    </row>
    <row r="44" spans="1:7" ht="14.25" customHeight="1">
      <c r="A44" s="89">
        <v>2070199</v>
      </c>
      <c r="B44" s="91" t="s">
        <v>289</v>
      </c>
      <c r="C44" s="94">
        <f t="shared" si="3"/>
        <v>5800000</v>
      </c>
      <c r="D44" s="95"/>
      <c r="E44" s="95"/>
      <c r="F44" s="95"/>
      <c r="G44" s="96">
        <v>5800000</v>
      </c>
    </row>
    <row r="45" spans="1:7" ht="14.25" customHeight="1">
      <c r="A45" s="89">
        <v>2070199</v>
      </c>
      <c r="B45" s="91" t="s">
        <v>290</v>
      </c>
      <c r="C45" s="94">
        <f t="shared" si="3"/>
        <v>7140000</v>
      </c>
      <c r="D45" s="95"/>
      <c r="E45" s="95"/>
      <c r="F45" s="95"/>
      <c r="G45" s="96">
        <v>7140000</v>
      </c>
    </row>
    <row r="46" spans="1:7" ht="14.25" customHeight="1">
      <c r="A46" s="89">
        <v>2070199</v>
      </c>
      <c r="B46" s="91" t="s">
        <v>291</v>
      </c>
      <c r="C46" s="94">
        <f t="shared" si="3"/>
        <v>5900000</v>
      </c>
      <c r="D46" s="95"/>
      <c r="E46" s="95"/>
      <c r="F46" s="95"/>
      <c r="G46" s="96">
        <v>5900000</v>
      </c>
    </row>
    <row r="47" spans="1:7" ht="14.25" customHeight="1">
      <c r="A47" s="89">
        <v>2070199</v>
      </c>
      <c r="B47" s="91" t="s">
        <v>292</v>
      </c>
      <c r="C47" s="94">
        <f t="shared" si="3"/>
        <v>5000000</v>
      </c>
      <c r="D47" s="95"/>
      <c r="E47" s="95"/>
      <c r="F47" s="95"/>
      <c r="G47" s="96">
        <v>5000000</v>
      </c>
    </row>
    <row r="48" spans="1:7" ht="14.25" customHeight="1">
      <c r="A48" s="89">
        <v>2070199</v>
      </c>
      <c r="B48" s="91" t="s">
        <v>293</v>
      </c>
      <c r="C48" s="94">
        <f t="shared" si="3"/>
        <v>13000000</v>
      </c>
      <c r="D48" s="95"/>
      <c r="E48" s="95"/>
      <c r="F48" s="95"/>
      <c r="G48" s="96">
        <v>13000000</v>
      </c>
    </row>
    <row r="49" spans="1:7" ht="14.25" customHeight="1">
      <c r="A49" s="89">
        <v>2070199</v>
      </c>
      <c r="B49" s="91" t="s">
        <v>294</v>
      </c>
      <c r="C49" s="94">
        <f t="shared" si="3"/>
        <v>1000000</v>
      </c>
      <c r="D49" s="95"/>
      <c r="E49" s="95"/>
      <c r="F49" s="95"/>
      <c r="G49" s="96">
        <v>1000000</v>
      </c>
    </row>
    <row r="50" spans="1:7" ht="14.25" customHeight="1">
      <c r="A50" s="89">
        <v>2070199</v>
      </c>
      <c r="B50" s="91" t="s">
        <v>295</v>
      </c>
      <c r="C50" s="94">
        <f t="shared" si="3"/>
        <v>100000</v>
      </c>
      <c r="D50" s="95"/>
      <c r="E50" s="95"/>
      <c r="F50" s="95"/>
      <c r="G50" s="96">
        <v>100000</v>
      </c>
    </row>
    <row r="51" spans="1:7" ht="14.25" customHeight="1">
      <c r="A51" s="89">
        <v>2070199</v>
      </c>
      <c r="B51" s="91" t="s">
        <v>296</v>
      </c>
      <c r="C51" s="94">
        <f t="shared" si="3"/>
        <v>1550000</v>
      </c>
      <c r="D51" s="95"/>
      <c r="E51" s="95"/>
      <c r="F51" s="95"/>
      <c r="G51" s="96">
        <v>1550000</v>
      </c>
    </row>
    <row r="52" spans="1:7" ht="14.25" customHeight="1">
      <c r="A52" s="89">
        <v>2070199</v>
      </c>
      <c r="B52" s="91" t="s">
        <v>297</v>
      </c>
      <c r="C52" s="94">
        <f t="shared" si="3"/>
        <v>20000000</v>
      </c>
      <c r="D52" s="95"/>
      <c r="E52" s="95"/>
      <c r="F52" s="95"/>
      <c r="G52" s="96">
        <v>20000000</v>
      </c>
    </row>
    <row r="53" spans="1:7" ht="14.25" customHeight="1">
      <c r="A53" s="89">
        <v>2070199</v>
      </c>
      <c r="B53" s="91" t="s">
        <v>298</v>
      </c>
      <c r="C53" s="94">
        <f t="shared" si="3"/>
        <v>10500000</v>
      </c>
      <c r="D53" s="95"/>
      <c r="E53" s="95"/>
      <c r="F53" s="95"/>
      <c r="G53" s="96">
        <v>10500000</v>
      </c>
    </row>
    <row r="54" spans="1:7" ht="14.25" customHeight="1">
      <c r="A54" s="89">
        <v>2070199</v>
      </c>
      <c r="B54" s="91" t="s">
        <v>299</v>
      </c>
      <c r="C54" s="94">
        <f t="shared" si="3"/>
        <v>7510000</v>
      </c>
      <c r="D54" s="95"/>
      <c r="E54" s="95"/>
      <c r="F54" s="95"/>
      <c r="G54" s="96">
        <v>7510000</v>
      </c>
    </row>
    <row r="55" spans="1:7" ht="14.25" customHeight="1">
      <c r="A55" s="89">
        <v>2070199</v>
      </c>
      <c r="B55" s="91" t="s">
        <v>300</v>
      </c>
      <c r="C55" s="94">
        <f t="shared" si="3"/>
        <v>2000000</v>
      </c>
      <c r="D55" s="95"/>
      <c r="E55" s="95"/>
      <c r="F55" s="95"/>
      <c r="G55" s="96">
        <v>2000000</v>
      </c>
    </row>
    <row r="56" spans="1:7" ht="14.25" customHeight="1">
      <c r="A56" s="89">
        <v>2070199</v>
      </c>
      <c r="B56" s="91" t="s">
        <v>301</v>
      </c>
      <c r="C56" s="94">
        <f t="shared" si="3"/>
        <v>3500000</v>
      </c>
      <c r="D56" s="95"/>
      <c r="E56" s="95"/>
      <c r="F56" s="95"/>
      <c r="G56" s="96">
        <v>3500000</v>
      </c>
    </row>
    <row r="57" spans="1:7" ht="14.25" customHeight="1">
      <c r="A57" s="89">
        <v>2070199</v>
      </c>
      <c r="B57" s="91" t="s">
        <v>302</v>
      </c>
      <c r="C57" s="94">
        <f t="shared" si="3"/>
        <v>6000000</v>
      </c>
      <c r="D57" s="95"/>
      <c r="E57" s="95"/>
      <c r="F57" s="95"/>
      <c r="G57" s="96">
        <v>6000000</v>
      </c>
    </row>
    <row r="58" spans="1:7" ht="18" customHeight="1">
      <c r="A58" s="25"/>
      <c r="B58" s="92" t="s">
        <v>138</v>
      </c>
      <c r="C58" s="93">
        <f>SUM(C7:C57)</f>
        <v>134748734</v>
      </c>
      <c r="D58" s="93">
        <f t="shared" ref="D58:G58" si="4">SUM(D7:D57)</f>
        <v>34682518</v>
      </c>
      <c r="E58" s="93">
        <f t="shared" si="4"/>
        <v>33202318</v>
      </c>
      <c r="F58" s="93">
        <f t="shared" si="4"/>
        <v>1480200</v>
      </c>
      <c r="G58" s="93">
        <f t="shared" si="4"/>
        <v>100066216</v>
      </c>
    </row>
    <row r="59" spans="1:7" ht="14.25" customHeight="1">
      <c r="F59" s="88"/>
    </row>
  </sheetData>
  <mergeCells count="6">
    <mergeCell ref="A2:G2"/>
    <mergeCell ref="A3:B3"/>
    <mergeCell ref="A4:B4"/>
    <mergeCell ref="D4:F4"/>
    <mergeCell ref="C4:C5"/>
    <mergeCell ref="G4:G5"/>
  </mergeCells>
  <phoneticPr fontId="20"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sheetPr codeName="Sheet6">
    <outlinePr summaryRight="0"/>
    <pageSetUpPr fitToPage="1"/>
  </sheetPr>
  <dimension ref="A1:F7"/>
  <sheetViews>
    <sheetView showZeros="0" workbookViewId="0">
      <selection activeCell="E27" sqref="E27"/>
    </sheetView>
  </sheetViews>
  <sheetFormatPr defaultColWidth="10.375" defaultRowHeight="14.25" customHeight="1"/>
  <cols>
    <col min="1" max="6" width="28.125" customWidth="1"/>
  </cols>
  <sheetData>
    <row r="1" spans="1:6" ht="14.25" customHeight="1">
      <c r="A1" s="33"/>
      <c r="B1" s="33"/>
      <c r="C1" s="33"/>
      <c r="D1" s="33"/>
      <c r="E1" s="32"/>
      <c r="F1" s="73" t="s">
        <v>139</v>
      </c>
    </row>
    <row r="2" spans="1:6" ht="41.25" customHeight="1">
      <c r="A2" s="183" t="s">
        <v>140</v>
      </c>
      <c r="B2" s="184"/>
      <c r="C2" s="184"/>
      <c r="D2" s="184"/>
      <c r="E2" s="185"/>
      <c r="F2" s="184"/>
    </row>
    <row r="3" spans="1:6" ht="14.25" customHeight="1">
      <c r="A3" s="186" t="s">
        <v>304</v>
      </c>
      <c r="B3" s="187"/>
      <c r="D3" s="33"/>
      <c r="E3" s="32"/>
      <c r="F3" s="35" t="s">
        <v>3</v>
      </c>
    </row>
    <row r="4" spans="1:6" ht="27" customHeight="1">
      <c r="A4" s="188" t="s">
        <v>141</v>
      </c>
      <c r="B4" s="188" t="s">
        <v>142</v>
      </c>
      <c r="C4" s="154" t="s">
        <v>143</v>
      </c>
      <c r="D4" s="188"/>
      <c r="E4" s="189"/>
      <c r="F4" s="188" t="s">
        <v>144</v>
      </c>
    </row>
    <row r="5" spans="1:6" ht="28.5" customHeight="1">
      <c r="A5" s="190"/>
      <c r="B5" s="191"/>
      <c r="C5" s="36" t="s">
        <v>59</v>
      </c>
      <c r="D5" s="36" t="s">
        <v>145</v>
      </c>
      <c r="E5" s="36" t="s">
        <v>146</v>
      </c>
      <c r="F5" s="192"/>
    </row>
    <row r="6" spans="1:6" ht="17.25" customHeight="1">
      <c r="A6" s="38" t="s">
        <v>83</v>
      </c>
      <c r="B6" s="38" t="s">
        <v>84</v>
      </c>
      <c r="C6" s="38" t="s">
        <v>85</v>
      </c>
      <c r="D6" s="38" t="s">
        <v>86</v>
      </c>
      <c r="E6" s="38" t="s">
        <v>87</v>
      </c>
      <c r="F6" s="38" t="s">
        <v>88</v>
      </c>
    </row>
    <row r="7" spans="1:6" ht="17.25" customHeight="1">
      <c r="A7" s="50">
        <f>C7+F7</f>
        <v>728000</v>
      </c>
      <c r="B7" s="50">
        <v>0</v>
      </c>
      <c r="C7" s="50">
        <v>425000</v>
      </c>
      <c r="D7" s="50"/>
      <c r="E7" s="50">
        <v>425000</v>
      </c>
      <c r="F7" s="50">
        <v>303000</v>
      </c>
    </row>
  </sheetData>
  <mergeCells count="6">
    <mergeCell ref="A2:F2"/>
    <mergeCell ref="A3:B3"/>
    <mergeCell ref="C4:E4"/>
    <mergeCell ref="A4:A5"/>
    <mergeCell ref="B4:B5"/>
    <mergeCell ref="F4:F5"/>
  </mergeCells>
  <phoneticPr fontId="23"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sheetPr codeName="Sheet7">
    <outlinePr summaryRight="0"/>
    <pageSetUpPr fitToPage="1"/>
  </sheetPr>
  <dimension ref="A1:W43"/>
  <sheetViews>
    <sheetView showZeros="0" topLeftCell="A7" workbookViewId="0">
      <selection activeCell="G36" sqref="G36"/>
    </sheetView>
  </sheetViews>
  <sheetFormatPr defaultColWidth="9.125" defaultRowHeight="14.25" customHeight="1"/>
  <cols>
    <col min="1" max="1" width="23.5" customWidth="1"/>
    <col min="2" max="2" width="20.75" customWidth="1"/>
    <col min="3" max="3" width="31.25" customWidth="1"/>
    <col min="4" max="4" width="10.125" customWidth="1"/>
    <col min="5" max="5" width="27.375" customWidth="1"/>
    <col min="6" max="6" width="10.25" customWidth="1"/>
    <col min="7" max="7" width="24" customWidth="1"/>
    <col min="8" max="23" width="18.75" customWidth="1"/>
  </cols>
  <sheetData>
    <row r="1" spans="1:23" ht="13.5" customHeight="1">
      <c r="B1" s="71"/>
      <c r="D1" s="72"/>
      <c r="E1" s="72"/>
      <c r="F1" s="72"/>
      <c r="G1" s="72"/>
      <c r="H1" s="52"/>
      <c r="I1" s="52"/>
      <c r="J1" s="52"/>
      <c r="K1" s="52"/>
      <c r="L1" s="52"/>
      <c r="M1" s="52"/>
      <c r="Q1" s="52"/>
      <c r="U1" s="71"/>
      <c r="W1" s="19" t="s">
        <v>147</v>
      </c>
    </row>
    <row r="2" spans="1:23" ht="45.75" customHeight="1">
      <c r="A2" s="200" t="s">
        <v>148</v>
      </c>
      <c r="B2" s="200"/>
      <c r="C2" s="200"/>
      <c r="D2" s="200"/>
      <c r="E2" s="200"/>
      <c r="F2" s="200"/>
      <c r="G2" s="200"/>
      <c r="H2" s="200"/>
      <c r="I2" s="200"/>
      <c r="J2" s="200"/>
      <c r="K2" s="200"/>
      <c r="L2" s="200"/>
      <c r="M2" s="200"/>
      <c r="N2" s="201"/>
      <c r="O2" s="201"/>
      <c r="P2" s="201"/>
      <c r="Q2" s="200"/>
      <c r="R2" s="200"/>
      <c r="S2" s="200"/>
      <c r="T2" s="200"/>
      <c r="U2" s="200"/>
      <c r="V2" s="200"/>
      <c r="W2" s="200"/>
    </row>
    <row r="3" spans="1:23" ht="18.75" customHeight="1">
      <c r="A3" s="202" t="s">
        <v>327</v>
      </c>
      <c r="B3" s="203"/>
      <c r="C3" s="203"/>
      <c r="D3" s="203"/>
      <c r="E3" s="203"/>
      <c r="F3" s="203"/>
      <c r="G3" s="203"/>
      <c r="H3" s="54"/>
      <c r="I3" s="54"/>
      <c r="J3" s="54"/>
      <c r="K3" s="54"/>
      <c r="L3" s="54"/>
      <c r="M3" s="54"/>
      <c r="N3" s="20"/>
      <c r="O3" s="20"/>
      <c r="P3" s="20"/>
      <c r="Q3" s="54"/>
      <c r="U3" s="71"/>
      <c r="W3" s="19" t="s">
        <v>3</v>
      </c>
    </row>
    <row r="4" spans="1:23" ht="18" customHeight="1">
      <c r="A4" s="193" t="s">
        <v>149</v>
      </c>
      <c r="B4" s="193" t="s">
        <v>150</v>
      </c>
      <c r="C4" s="193" t="s">
        <v>151</v>
      </c>
      <c r="D4" s="193" t="s">
        <v>152</v>
      </c>
      <c r="E4" s="193" t="s">
        <v>153</v>
      </c>
      <c r="F4" s="193" t="s">
        <v>154</v>
      </c>
      <c r="G4" s="193" t="s">
        <v>155</v>
      </c>
      <c r="H4" s="204" t="s">
        <v>156</v>
      </c>
      <c r="I4" s="205" t="s">
        <v>156</v>
      </c>
      <c r="J4" s="205"/>
      <c r="K4" s="205"/>
      <c r="L4" s="205"/>
      <c r="M4" s="205"/>
      <c r="N4" s="206"/>
      <c r="O4" s="206"/>
      <c r="P4" s="206"/>
      <c r="Q4" s="207" t="s">
        <v>63</v>
      </c>
      <c r="R4" s="205" t="s">
        <v>64</v>
      </c>
      <c r="S4" s="205"/>
      <c r="T4" s="205"/>
      <c r="U4" s="205"/>
      <c r="V4" s="205"/>
      <c r="W4" s="208"/>
    </row>
    <row r="5" spans="1:23" ht="18" customHeight="1">
      <c r="A5" s="196"/>
      <c r="B5" s="199"/>
      <c r="C5" s="196"/>
      <c r="D5" s="196"/>
      <c r="E5" s="196"/>
      <c r="F5" s="196"/>
      <c r="G5" s="196"/>
      <c r="H5" s="212" t="s">
        <v>157</v>
      </c>
      <c r="I5" s="204" t="s">
        <v>60</v>
      </c>
      <c r="J5" s="205"/>
      <c r="K5" s="205"/>
      <c r="L5" s="205"/>
      <c r="M5" s="208"/>
      <c r="N5" s="209" t="s">
        <v>158</v>
      </c>
      <c r="O5" s="206"/>
      <c r="P5" s="210"/>
      <c r="Q5" s="193" t="s">
        <v>63</v>
      </c>
      <c r="R5" s="204" t="s">
        <v>64</v>
      </c>
      <c r="S5" s="207" t="s">
        <v>66</v>
      </c>
      <c r="T5" s="205" t="s">
        <v>64</v>
      </c>
      <c r="U5" s="207" t="s">
        <v>68</v>
      </c>
      <c r="V5" s="207" t="s">
        <v>69</v>
      </c>
      <c r="W5" s="211" t="s">
        <v>70</v>
      </c>
    </row>
    <row r="6" spans="1:23" ht="19.5" customHeight="1">
      <c r="A6" s="197"/>
      <c r="B6" s="197"/>
      <c r="C6" s="197"/>
      <c r="D6" s="197"/>
      <c r="E6" s="197"/>
      <c r="F6" s="197"/>
      <c r="G6" s="197"/>
      <c r="H6" s="197"/>
      <c r="I6" s="213" t="s">
        <v>159</v>
      </c>
      <c r="J6" s="193" t="s">
        <v>160</v>
      </c>
      <c r="K6" s="193" t="s">
        <v>161</v>
      </c>
      <c r="L6" s="193" t="s">
        <v>162</v>
      </c>
      <c r="M6" s="193" t="s">
        <v>163</v>
      </c>
      <c r="N6" s="193" t="s">
        <v>60</v>
      </c>
      <c r="O6" s="193" t="s">
        <v>61</v>
      </c>
      <c r="P6" s="193" t="s">
        <v>62</v>
      </c>
      <c r="Q6" s="197"/>
      <c r="R6" s="193" t="s">
        <v>59</v>
      </c>
      <c r="S6" s="193" t="s">
        <v>66</v>
      </c>
      <c r="T6" s="193" t="s">
        <v>164</v>
      </c>
      <c r="U6" s="193" t="s">
        <v>68</v>
      </c>
      <c r="V6" s="193" t="s">
        <v>69</v>
      </c>
      <c r="W6" s="193" t="s">
        <v>70</v>
      </c>
    </row>
    <row r="7" spans="1:23" ht="37.5" customHeight="1">
      <c r="A7" s="198"/>
      <c r="B7" s="198"/>
      <c r="C7" s="198"/>
      <c r="D7" s="198"/>
      <c r="E7" s="198"/>
      <c r="F7" s="198"/>
      <c r="G7" s="198"/>
      <c r="H7" s="198"/>
      <c r="I7" s="214" t="s">
        <v>59</v>
      </c>
      <c r="J7" s="194" t="s">
        <v>165</v>
      </c>
      <c r="K7" s="194" t="s">
        <v>161</v>
      </c>
      <c r="L7" s="194" t="s">
        <v>162</v>
      </c>
      <c r="M7" s="194" t="s">
        <v>163</v>
      </c>
      <c r="N7" s="194" t="s">
        <v>161</v>
      </c>
      <c r="O7" s="194" t="s">
        <v>162</v>
      </c>
      <c r="P7" s="194" t="s">
        <v>163</v>
      </c>
      <c r="Q7" s="194" t="s">
        <v>63</v>
      </c>
      <c r="R7" s="194" t="s">
        <v>59</v>
      </c>
      <c r="S7" s="194" t="s">
        <v>66</v>
      </c>
      <c r="T7" s="194" t="s">
        <v>164</v>
      </c>
      <c r="U7" s="194" t="s">
        <v>68</v>
      </c>
      <c r="V7" s="194" t="s">
        <v>69</v>
      </c>
      <c r="W7" s="194" t="s">
        <v>70</v>
      </c>
    </row>
    <row r="8" spans="1:23" ht="14.25" customHeight="1">
      <c r="A8" s="102">
        <v>1</v>
      </c>
      <c r="B8" s="102">
        <v>2</v>
      </c>
      <c r="C8" s="102">
        <v>3</v>
      </c>
      <c r="D8" s="102">
        <v>4</v>
      </c>
      <c r="E8" s="102">
        <v>5</v>
      </c>
      <c r="F8" s="102">
        <v>6</v>
      </c>
      <c r="G8" s="98">
        <v>7</v>
      </c>
      <c r="H8" s="102">
        <v>8</v>
      </c>
      <c r="I8" s="102">
        <v>9</v>
      </c>
      <c r="J8" s="85">
        <v>10</v>
      </c>
      <c r="K8" s="85">
        <v>11</v>
      </c>
      <c r="L8" s="30">
        <v>12</v>
      </c>
      <c r="M8" s="30">
        <v>13</v>
      </c>
      <c r="N8" s="30">
        <v>14</v>
      </c>
      <c r="O8" s="30">
        <v>15</v>
      </c>
      <c r="P8" s="30">
        <v>16</v>
      </c>
      <c r="Q8" s="30">
        <v>17</v>
      </c>
      <c r="R8" s="30">
        <v>18</v>
      </c>
      <c r="S8" s="30">
        <v>19</v>
      </c>
      <c r="T8" s="30">
        <v>20</v>
      </c>
      <c r="U8" s="30">
        <v>21</v>
      </c>
      <c r="V8" s="30">
        <v>22</v>
      </c>
      <c r="W8" s="30">
        <v>23</v>
      </c>
    </row>
    <row r="9" spans="1:23" s="84" customFormat="1" ht="14.25" customHeight="1">
      <c r="A9" s="103" t="s">
        <v>328</v>
      </c>
      <c r="B9" s="102"/>
      <c r="C9" s="87" t="s">
        <v>334</v>
      </c>
      <c r="D9" s="87">
        <v>2070101</v>
      </c>
      <c r="E9" s="98" t="s">
        <v>306</v>
      </c>
      <c r="F9" s="98">
        <v>30101</v>
      </c>
      <c r="G9" s="101" t="s">
        <v>470</v>
      </c>
      <c r="H9" s="104">
        <v>2684507</v>
      </c>
      <c r="I9" s="104">
        <v>2684507</v>
      </c>
      <c r="J9" s="85"/>
      <c r="K9" s="85"/>
      <c r="L9" s="85"/>
      <c r="M9" s="85"/>
      <c r="N9" s="85"/>
      <c r="O9" s="85"/>
      <c r="P9" s="85"/>
      <c r="Q9" s="85"/>
      <c r="R9" s="85"/>
      <c r="S9" s="85"/>
      <c r="T9" s="85"/>
      <c r="U9" s="85"/>
      <c r="V9" s="85"/>
      <c r="W9" s="85"/>
    </row>
    <row r="10" spans="1:23" s="84" customFormat="1" ht="14.25" customHeight="1">
      <c r="A10" s="103" t="s">
        <v>328</v>
      </c>
      <c r="B10" s="102"/>
      <c r="C10" s="87" t="s">
        <v>255</v>
      </c>
      <c r="D10" s="87">
        <v>2070199</v>
      </c>
      <c r="E10" s="98" t="s">
        <v>308</v>
      </c>
      <c r="F10" s="98">
        <v>30101</v>
      </c>
      <c r="G10" s="101" t="s">
        <v>470</v>
      </c>
      <c r="H10" s="104">
        <v>19937353</v>
      </c>
      <c r="I10" s="104">
        <v>19937353</v>
      </c>
      <c r="J10" s="85"/>
      <c r="K10" s="85"/>
      <c r="L10" s="85"/>
      <c r="M10" s="85"/>
      <c r="N10" s="85"/>
      <c r="O10" s="85"/>
      <c r="P10" s="85"/>
      <c r="Q10" s="85"/>
      <c r="R10" s="85"/>
      <c r="S10" s="85"/>
      <c r="T10" s="85"/>
      <c r="U10" s="85"/>
      <c r="V10" s="85"/>
      <c r="W10" s="85"/>
    </row>
    <row r="11" spans="1:23" s="84" customFormat="1" ht="14.25" customHeight="1">
      <c r="A11" s="103" t="s">
        <v>328</v>
      </c>
      <c r="B11" s="102"/>
      <c r="C11" s="87" t="s">
        <v>335</v>
      </c>
      <c r="D11" s="87">
        <v>2080505</v>
      </c>
      <c r="E11" s="98" t="s">
        <v>316</v>
      </c>
      <c r="F11" s="98">
        <v>30108</v>
      </c>
      <c r="G11" s="98" t="s">
        <v>317</v>
      </c>
      <c r="H11" s="104">
        <v>3284712</v>
      </c>
      <c r="I11" s="104">
        <v>3284712</v>
      </c>
      <c r="J11" s="85"/>
      <c r="K11" s="85"/>
      <c r="L11" s="85"/>
      <c r="M11" s="85"/>
      <c r="N11" s="85"/>
      <c r="O11" s="85"/>
      <c r="P11" s="85"/>
      <c r="Q11" s="85"/>
      <c r="R11" s="85"/>
      <c r="S11" s="85"/>
      <c r="T11" s="85"/>
      <c r="U11" s="85"/>
      <c r="V11" s="85"/>
      <c r="W11" s="85"/>
    </row>
    <row r="12" spans="1:23" s="84" customFormat="1" ht="14.25" customHeight="1">
      <c r="A12" s="103" t="s">
        <v>328</v>
      </c>
      <c r="B12" s="102"/>
      <c r="C12" s="87" t="s">
        <v>257</v>
      </c>
      <c r="D12" s="87">
        <v>2080505</v>
      </c>
      <c r="E12" s="98" t="s">
        <v>316</v>
      </c>
      <c r="F12" s="98">
        <v>30108</v>
      </c>
      <c r="G12" s="98" t="s">
        <v>317</v>
      </c>
      <c r="H12" s="104">
        <v>344692</v>
      </c>
      <c r="I12" s="104">
        <v>344692</v>
      </c>
      <c r="J12" s="85"/>
      <c r="K12" s="85"/>
      <c r="L12" s="85"/>
      <c r="M12" s="85"/>
      <c r="N12" s="85"/>
      <c r="O12" s="85"/>
      <c r="P12" s="85"/>
      <c r="Q12" s="85"/>
      <c r="R12" s="85"/>
      <c r="S12" s="85"/>
      <c r="T12" s="85"/>
      <c r="U12" s="85"/>
      <c r="V12" s="85"/>
      <c r="W12" s="85"/>
    </row>
    <row r="13" spans="1:23" s="84" customFormat="1" ht="14.25" customHeight="1">
      <c r="A13" s="103" t="s">
        <v>328</v>
      </c>
      <c r="B13" s="102"/>
      <c r="C13" s="87" t="s">
        <v>336</v>
      </c>
      <c r="D13" s="87">
        <v>2101101</v>
      </c>
      <c r="E13" s="98" t="s">
        <v>309</v>
      </c>
      <c r="F13" s="98">
        <v>30110</v>
      </c>
      <c r="G13" s="98" t="s">
        <v>318</v>
      </c>
      <c r="H13" s="104">
        <v>153833</v>
      </c>
      <c r="I13" s="104">
        <v>153833</v>
      </c>
      <c r="J13" s="85"/>
      <c r="K13" s="85"/>
      <c r="L13" s="85"/>
      <c r="M13" s="85"/>
      <c r="N13" s="85"/>
      <c r="O13" s="85"/>
      <c r="P13" s="85"/>
      <c r="Q13" s="85"/>
      <c r="R13" s="85"/>
      <c r="S13" s="85"/>
      <c r="T13" s="85"/>
      <c r="U13" s="85"/>
      <c r="V13" s="85"/>
      <c r="W13" s="85"/>
    </row>
    <row r="14" spans="1:23" s="84" customFormat="1" ht="14.25" customHeight="1">
      <c r="A14" s="103" t="s">
        <v>328</v>
      </c>
      <c r="B14" s="102"/>
      <c r="C14" s="87" t="s">
        <v>337</v>
      </c>
      <c r="D14" s="87">
        <v>2101102</v>
      </c>
      <c r="E14" s="98" t="s">
        <v>310</v>
      </c>
      <c r="F14" s="98">
        <v>30110</v>
      </c>
      <c r="G14" s="98" t="s">
        <v>318</v>
      </c>
      <c r="H14" s="104">
        <v>1465938</v>
      </c>
      <c r="I14" s="104">
        <v>1465938</v>
      </c>
      <c r="J14" s="85"/>
      <c r="K14" s="85"/>
      <c r="L14" s="85"/>
      <c r="M14" s="85"/>
      <c r="N14" s="85"/>
      <c r="O14" s="85"/>
      <c r="P14" s="85"/>
      <c r="Q14" s="85"/>
      <c r="R14" s="85"/>
      <c r="S14" s="85"/>
      <c r="T14" s="85"/>
      <c r="U14" s="85"/>
      <c r="V14" s="85"/>
      <c r="W14" s="85"/>
    </row>
    <row r="15" spans="1:23" ht="14.25" customHeight="1">
      <c r="A15" s="103" t="s">
        <v>328</v>
      </c>
      <c r="B15" s="105"/>
      <c r="C15" s="87" t="s">
        <v>260</v>
      </c>
      <c r="D15" s="87">
        <v>2101103</v>
      </c>
      <c r="E15" s="105" t="s">
        <v>311</v>
      </c>
      <c r="F15" s="105">
        <v>30111</v>
      </c>
      <c r="G15" s="105" t="s">
        <v>319</v>
      </c>
      <c r="H15" s="99">
        <v>927774</v>
      </c>
      <c r="I15" s="99">
        <v>927774</v>
      </c>
      <c r="J15" s="50"/>
      <c r="K15" s="50"/>
      <c r="L15" s="50"/>
      <c r="M15" s="50"/>
      <c r="N15" s="50"/>
      <c r="O15" s="50"/>
      <c r="P15" s="50"/>
      <c r="Q15" s="50"/>
      <c r="R15" s="50"/>
      <c r="S15" s="50"/>
      <c r="T15" s="50"/>
      <c r="U15" s="50"/>
      <c r="V15" s="50"/>
      <c r="W15" s="50"/>
    </row>
    <row r="16" spans="1:23" s="84" customFormat="1" ht="14.25" customHeight="1">
      <c r="A16" s="103" t="s">
        <v>328</v>
      </c>
      <c r="B16" s="105"/>
      <c r="C16" s="87" t="s">
        <v>261</v>
      </c>
      <c r="D16" s="87">
        <v>2101103</v>
      </c>
      <c r="E16" s="105" t="s">
        <v>311</v>
      </c>
      <c r="F16" s="105">
        <v>30111</v>
      </c>
      <c r="G16" s="105" t="s">
        <v>319</v>
      </c>
      <c r="H16" s="99">
        <v>97359</v>
      </c>
      <c r="I16" s="99">
        <v>97359</v>
      </c>
      <c r="J16" s="50"/>
      <c r="K16" s="50"/>
      <c r="L16" s="50"/>
      <c r="M16" s="50"/>
      <c r="N16" s="50"/>
      <c r="O16" s="50"/>
      <c r="P16" s="50"/>
      <c r="Q16" s="50"/>
      <c r="R16" s="50"/>
      <c r="S16" s="50"/>
      <c r="T16" s="50"/>
      <c r="U16" s="50"/>
      <c r="V16" s="50"/>
      <c r="W16" s="50"/>
    </row>
    <row r="17" spans="1:23" s="84" customFormat="1" ht="14.25" customHeight="1">
      <c r="A17" s="103" t="s">
        <v>328</v>
      </c>
      <c r="B17" s="105"/>
      <c r="C17" s="87" t="s">
        <v>262</v>
      </c>
      <c r="D17" s="87">
        <v>2101199</v>
      </c>
      <c r="E17" s="98" t="s">
        <v>308</v>
      </c>
      <c r="F17" s="105">
        <v>30112</v>
      </c>
      <c r="G17" s="105" t="s">
        <v>320</v>
      </c>
      <c r="H17" s="99">
        <v>8789</v>
      </c>
      <c r="I17" s="99">
        <v>8789</v>
      </c>
      <c r="J17" s="50"/>
      <c r="K17" s="50"/>
      <c r="L17" s="50"/>
      <c r="M17" s="50"/>
      <c r="N17" s="50"/>
      <c r="O17" s="50"/>
      <c r="P17" s="50"/>
      <c r="Q17" s="50"/>
      <c r="R17" s="50"/>
      <c r="S17" s="50"/>
      <c r="T17" s="50"/>
      <c r="U17" s="50"/>
      <c r="V17" s="50"/>
      <c r="W17" s="50"/>
    </row>
    <row r="18" spans="1:23" s="84" customFormat="1" ht="14.25" customHeight="1">
      <c r="A18" s="103" t="s">
        <v>328</v>
      </c>
      <c r="B18" s="105"/>
      <c r="C18" s="87" t="s">
        <v>263</v>
      </c>
      <c r="D18" s="87">
        <v>2101199</v>
      </c>
      <c r="E18" s="98" t="s">
        <v>308</v>
      </c>
      <c r="F18" s="105">
        <v>30112</v>
      </c>
      <c r="G18" s="105" t="s">
        <v>320</v>
      </c>
      <c r="H18" s="99">
        <v>83754</v>
      </c>
      <c r="I18" s="99">
        <v>83754</v>
      </c>
      <c r="J18" s="50"/>
      <c r="K18" s="50"/>
      <c r="L18" s="50"/>
      <c r="M18" s="50"/>
      <c r="N18" s="50"/>
      <c r="O18" s="50"/>
      <c r="P18" s="50"/>
      <c r="Q18" s="50"/>
      <c r="R18" s="50"/>
      <c r="S18" s="50"/>
      <c r="T18" s="50"/>
      <c r="U18" s="50"/>
      <c r="V18" s="50"/>
      <c r="W18" s="50"/>
    </row>
    <row r="19" spans="1:23" s="84" customFormat="1" ht="14.25" customHeight="1">
      <c r="A19" s="103" t="s">
        <v>328</v>
      </c>
      <c r="B19" s="105"/>
      <c r="C19" s="87" t="s">
        <v>264</v>
      </c>
      <c r="D19" s="87">
        <v>2101199</v>
      </c>
      <c r="E19" s="98" t="s">
        <v>308</v>
      </c>
      <c r="F19" s="105">
        <v>30112</v>
      </c>
      <c r="G19" s="105" t="s">
        <v>320</v>
      </c>
      <c r="H19" s="99">
        <v>8619</v>
      </c>
      <c r="I19" s="99">
        <v>8619</v>
      </c>
      <c r="J19" s="50"/>
      <c r="K19" s="50"/>
      <c r="L19" s="50"/>
      <c r="M19" s="50"/>
      <c r="N19" s="50"/>
      <c r="O19" s="50"/>
      <c r="P19" s="50"/>
      <c r="Q19" s="50"/>
      <c r="R19" s="50"/>
      <c r="S19" s="50"/>
      <c r="T19" s="50"/>
      <c r="U19" s="50"/>
      <c r="V19" s="50"/>
      <c r="W19" s="50"/>
    </row>
    <row r="20" spans="1:23" s="84" customFormat="1" ht="14.25" customHeight="1">
      <c r="A20" s="103" t="s">
        <v>328</v>
      </c>
      <c r="B20" s="105"/>
      <c r="C20" s="87" t="s">
        <v>265</v>
      </c>
      <c r="D20" s="87">
        <v>2101199</v>
      </c>
      <c r="E20" s="98" t="s">
        <v>308</v>
      </c>
      <c r="F20" s="105">
        <v>30112</v>
      </c>
      <c r="G20" s="105" t="s">
        <v>320</v>
      </c>
      <c r="H20" s="99">
        <v>82134</v>
      </c>
      <c r="I20" s="99">
        <v>82134</v>
      </c>
      <c r="J20" s="50"/>
      <c r="K20" s="50"/>
      <c r="L20" s="50"/>
      <c r="M20" s="50"/>
      <c r="N20" s="50"/>
      <c r="O20" s="50"/>
      <c r="P20" s="50"/>
      <c r="Q20" s="50"/>
      <c r="R20" s="50"/>
      <c r="S20" s="50"/>
      <c r="T20" s="50"/>
      <c r="U20" s="50"/>
      <c r="V20" s="50"/>
      <c r="W20" s="50"/>
    </row>
    <row r="21" spans="1:23" s="84" customFormat="1" ht="14.25" customHeight="1">
      <c r="A21" s="103" t="s">
        <v>328</v>
      </c>
      <c r="B21" s="105"/>
      <c r="C21" s="89" t="s">
        <v>338</v>
      </c>
      <c r="D21" s="89">
        <v>2070199</v>
      </c>
      <c r="E21" s="98" t="s">
        <v>308</v>
      </c>
      <c r="F21" s="105">
        <v>30112</v>
      </c>
      <c r="G21" s="105" t="s">
        <v>320</v>
      </c>
      <c r="H21" s="99">
        <v>127494</v>
      </c>
      <c r="I21" s="99">
        <v>127494</v>
      </c>
      <c r="J21" s="50"/>
      <c r="K21" s="50"/>
      <c r="L21" s="50"/>
      <c r="M21" s="50"/>
      <c r="N21" s="50"/>
      <c r="O21" s="50"/>
      <c r="P21" s="50"/>
      <c r="Q21" s="50"/>
      <c r="R21" s="50"/>
      <c r="S21" s="50"/>
      <c r="T21" s="50"/>
      <c r="U21" s="50"/>
      <c r="V21" s="50"/>
      <c r="W21" s="50"/>
    </row>
    <row r="22" spans="1:23" s="84" customFormat="1" ht="14.25" customHeight="1">
      <c r="A22" s="103" t="s">
        <v>328</v>
      </c>
      <c r="B22" s="105"/>
      <c r="C22" s="89" t="s">
        <v>267</v>
      </c>
      <c r="D22" s="89">
        <v>2101103</v>
      </c>
      <c r="E22" s="105" t="s">
        <v>311</v>
      </c>
      <c r="F22" s="105">
        <v>30111</v>
      </c>
      <c r="G22" s="105" t="s">
        <v>319</v>
      </c>
      <c r="H22" s="99">
        <v>213297</v>
      </c>
      <c r="I22" s="99">
        <v>213297</v>
      </c>
      <c r="J22" s="50"/>
      <c r="K22" s="50"/>
      <c r="L22" s="50"/>
      <c r="M22" s="50"/>
      <c r="N22" s="50"/>
      <c r="O22" s="50"/>
      <c r="P22" s="50"/>
      <c r="Q22" s="50"/>
      <c r="R22" s="50"/>
      <c r="S22" s="50"/>
      <c r="T22" s="50"/>
      <c r="U22" s="50"/>
      <c r="V22" s="50"/>
      <c r="W22" s="50"/>
    </row>
    <row r="23" spans="1:23" s="84" customFormat="1" ht="14.25" customHeight="1">
      <c r="A23" s="103" t="s">
        <v>328</v>
      </c>
      <c r="B23" s="105"/>
      <c r="C23" s="89" t="s">
        <v>268</v>
      </c>
      <c r="D23" s="89">
        <v>2101199</v>
      </c>
      <c r="E23" s="98" t="s">
        <v>308</v>
      </c>
      <c r="F23" s="105">
        <v>30112</v>
      </c>
      <c r="G23" s="105" t="s">
        <v>320</v>
      </c>
      <c r="H23" s="99">
        <v>25333</v>
      </c>
      <c r="I23" s="99">
        <v>25333</v>
      </c>
      <c r="J23" s="50"/>
      <c r="K23" s="50"/>
      <c r="L23" s="50"/>
      <c r="M23" s="50"/>
      <c r="N23" s="50"/>
      <c r="O23" s="50"/>
      <c r="P23" s="50"/>
      <c r="Q23" s="50"/>
      <c r="R23" s="50"/>
      <c r="S23" s="50"/>
      <c r="T23" s="50"/>
      <c r="U23" s="50"/>
      <c r="V23" s="50"/>
      <c r="W23" s="50"/>
    </row>
    <row r="24" spans="1:23" s="84" customFormat="1" ht="14.25" customHeight="1">
      <c r="A24" s="103" t="s">
        <v>328</v>
      </c>
      <c r="B24" s="105"/>
      <c r="C24" s="89" t="s">
        <v>269</v>
      </c>
      <c r="D24" s="89">
        <v>2101103</v>
      </c>
      <c r="E24" s="105" t="s">
        <v>311</v>
      </c>
      <c r="F24" s="105">
        <v>30111</v>
      </c>
      <c r="G24" s="105" t="s">
        <v>319</v>
      </c>
      <c r="H24" s="99">
        <v>47883</v>
      </c>
      <c r="I24" s="99">
        <v>47883</v>
      </c>
      <c r="J24" s="50"/>
      <c r="K24" s="50"/>
      <c r="L24" s="50"/>
      <c r="M24" s="50"/>
      <c r="N24" s="50"/>
      <c r="O24" s="50"/>
      <c r="P24" s="50"/>
      <c r="Q24" s="50"/>
      <c r="R24" s="50"/>
      <c r="S24" s="50"/>
      <c r="T24" s="50"/>
      <c r="U24" s="50"/>
      <c r="V24" s="50"/>
      <c r="W24" s="50"/>
    </row>
    <row r="25" spans="1:23" s="84" customFormat="1" ht="14.25" customHeight="1">
      <c r="A25" s="103" t="s">
        <v>328</v>
      </c>
      <c r="B25" s="105"/>
      <c r="C25" s="89" t="s">
        <v>339</v>
      </c>
      <c r="D25" s="89">
        <v>2101199</v>
      </c>
      <c r="E25" s="98" t="s">
        <v>308</v>
      </c>
      <c r="F25" s="105">
        <v>30112</v>
      </c>
      <c r="G25" s="105" t="s">
        <v>320</v>
      </c>
      <c r="H25" s="106">
        <v>5687</v>
      </c>
      <c r="I25" s="106">
        <v>5687</v>
      </c>
      <c r="J25" s="50"/>
      <c r="K25" s="50"/>
      <c r="L25" s="50"/>
      <c r="M25" s="50"/>
      <c r="N25" s="50"/>
      <c r="O25" s="50"/>
      <c r="P25" s="50"/>
      <c r="Q25" s="50"/>
      <c r="R25" s="50"/>
      <c r="S25" s="50"/>
      <c r="T25" s="50"/>
      <c r="U25" s="50"/>
      <c r="V25" s="50"/>
      <c r="W25" s="50"/>
    </row>
    <row r="26" spans="1:23" s="84" customFormat="1" ht="14.25" customHeight="1">
      <c r="A26" s="103" t="s">
        <v>328</v>
      </c>
      <c r="B26" s="105"/>
      <c r="C26" s="89" t="s">
        <v>340</v>
      </c>
      <c r="D26" s="89">
        <v>2210201</v>
      </c>
      <c r="E26" s="105" t="s">
        <v>312</v>
      </c>
      <c r="F26" s="105">
        <v>30113</v>
      </c>
      <c r="G26" s="105" t="s">
        <v>312</v>
      </c>
      <c r="H26" s="99">
        <v>265880</v>
      </c>
      <c r="I26" s="99">
        <v>265880</v>
      </c>
      <c r="J26" s="50"/>
      <c r="K26" s="50"/>
      <c r="L26" s="50"/>
      <c r="M26" s="50"/>
      <c r="N26" s="50"/>
      <c r="O26" s="50"/>
      <c r="P26" s="50"/>
      <c r="Q26" s="50"/>
      <c r="R26" s="50"/>
      <c r="S26" s="50"/>
      <c r="T26" s="50"/>
      <c r="U26" s="50"/>
      <c r="V26" s="50"/>
      <c r="W26" s="50"/>
    </row>
    <row r="27" spans="1:23" s="84" customFormat="1" ht="14.25" customHeight="1">
      <c r="A27" s="103" t="s">
        <v>328</v>
      </c>
      <c r="B27" s="105"/>
      <c r="C27" s="89" t="s">
        <v>272</v>
      </c>
      <c r="D27" s="89">
        <v>2210201</v>
      </c>
      <c r="E27" s="105" t="s">
        <v>312</v>
      </c>
      <c r="F27" s="105">
        <v>30113</v>
      </c>
      <c r="G27" s="105" t="s">
        <v>312</v>
      </c>
      <c r="H27" s="99">
        <v>2533680</v>
      </c>
      <c r="I27" s="99">
        <v>2533680</v>
      </c>
      <c r="J27" s="50"/>
      <c r="K27" s="50"/>
      <c r="L27" s="50"/>
      <c r="M27" s="50"/>
      <c r="N27" s="50"/>
      <c r="O27" s="50"/>
      <c r="P27" s="50"/>
      <c r="Q27" s="50"/>
      <c r="R27" s="50"/>
      <c r="S27" s="50"/>
      <c r="T27" s="50"/>
      <c r="U27" s="50"/>
      <c r="V27" s="50"/>
      <c r="W27" s="50"/>
    </row>
    <row r="28" spans="1:23" s="84" customFormat="1" ht="14.25" customHeight="1">
      <c r="A28" s="103" t="s">
        <v>328</v>
      </c>
      <c r="B28" s="105"/>
      <c r="C28" s="89" t="s">
        <v>273</v>
      </c>
      <c r="D28" s="89">
        <v>2080501</v>
      </c>
      <c r="E28" s="105" t="s">
        <v>313</v>
      </c>
      <c r="F28" s="105">
        <v>50901</v>
      </c>
      <c r="G28" s="105" t="s">
        <v>326</v>
      </c>
      <c r="H28" s="99">
        <v>158400</v>
      </c>
      <c r="I28" s="99">
        <v>158400</v>
      </c>
      <c r="J28" s="50"/>
      <c r="K28" s="50"/>
      <c r="L28" s="50"/>
      <c r="M28" s="50"/>
      <c r="N28" s="50"/>
      <c r="O28" s="50"/>
      <c r="P28" s="50"/>
      <c r="Q28" s="50"/>
      <c r="R28" s="50"/>
      <c r="S28" s="50"/>
      <c r="T28" s="50"/>
      <c r="U28" s="50"/>
      <c r="V28" s="50"/>
      <c r="W28" s="50"/>
    </row>
    <row r="29" spans="1:23" s="84" customFormat="1" ht="14.25" customHeight="1">
      <c r="A29" s="103" t="s">
        <v>328</v>
      </c>
      <c r="B29" s="105"/>
      <c r="C29" s="89" t="s">
        <v>341</v>
      </c>
      <c r="D29" s="89">
        <v>2080502</v>
      </c>
      <c r="E29" s="105" t="s">
        <v>314</v>
      </c>
      <c r="F29" s="105">
        <v>50905</v>
      </c>
      <c r="G29" s="105" t="s">
        <v>325</v>
      </c>
      <c r="H29" s="99">
        <v>39600</v>
      </c>
      <c r="I29" s="99">
        <v>39600</v>
      </c>
      <c r="J29" s="50"/>
      <c r="K29" s="50"/>
      <c r="L29" s="50"/>
      <c r="M29" s="50"/>
      <c r="N29" s="50"/>
      <c r="O29" s="50"/>
      <c r="P29" s="50"/>
      <c r="Q29" s="50"/>
      <c r="R29" s="50"/>
      <c r="S29" s="50"/>
      <c r="T29" s="50"/>
      <c r="U29" s="50"/>
      <c r="V29" s="50"/>
      <c r="W29" s="50"/>
    </row>
    <row r="30" spans="1:23" s="84" customFormat="1" ht="14.25" customHeight="1">
      <c r="A30" s="103" t="s">
        <v>328</v>
      </c>
      <c r="B30" s="105"/>
      <c r="C30" s="89" t="s">
        <v>275</v>
      </c>
      <c r="D30" s="89">
        <v>2080502</v>
      </c>
      <c r="E30" s="105" t="s">
        <v>314</v>
      </c>
      <c r="F30" s="105">
        <v>50901</v>
      </c>
      <c r="G30" s="105" t="s">
        <v>326</v>
      </c>
      <c r="H30" s="99">
        <v>705600</v>
      </c>
      <c r="I30" s="99">
        <v>705600</v>
      </c>
      <c r="J30" s="50"/>
      <c r="K30" s="50"/>
      <c r="L30" s="50"/>
      <c r="M30" s="50"/>
      <c r="N30" s="50"/>
      <c r="O30" s="50"/>
      <c r="P30" s="50"/>
      <c r="Q30" s="50"/>
      <c r="R30" s="50"/>
      <c r="S30" s="50"/>
      <c r="T30" s="50"/>
      <c r="U30" s="50"/>
      <c r="V30" s="50"/>
      <c r="W30" s="50"/>
    </row>
    <row r="31" spans="1:23" s="84" customFormat="1" ht="14.25" customHeight="1">
      <c r="A31" s="103" t="s">
        <v>328</v>
      </c>
      <c r="B31" s="105"/>
      <c r="C31" s="89" t="s">
        <v>342</v>
      </c>
      <c r="D31" s="89">
        <v>2070101</v>
      </c>
      <c r="E31" s="98" t="s">
        <v>306</v>
      </c>
      <c r="F31" s="100">
        <v>30231</v>
      </c>
      <c r="G31" s="100" t="s">
        <v>324</v>
      </c>
      <c r="H31" s="99">
        <v>20000</v>
      </c>
      <c r="I31" s="99">
        <v>20000</v>
      </c>
      <c r="J31" s="50"/>
      <c r="K31" s="50"/>
      <c r="L31" s="50"/>
      <c r="M31" s="50"/>
      <c r="N31" s="50"/>
      <c r="O31" s="50"/>
      <c r="P31" s="50"/>
      <c r="Q31" s="50"/>
      <c r="R31" s="50"/>
      <c r="S31" s="50"/>
      <c r="T31" s="50"/>
      <c r="U31" s="50"/>
      <c r="V31" s="50"/>
      <c r="W31" s="50"/>
    </row>
    <row r="32" spans="1:23" s="84" customFormat="1" ht="14.25" customHeight="1">
      <c r="A32" s="103" t="s">
        <v>328</v>
      </c>
      <c r="B32" s="105"/>
      <c r="C32" s="89" t="s">
        <v>277</v>
      </c>
      <c r="D32" s="89">
        <v>2070199</v>
      </c>
      <c r="E32" s="98" t="s">
        <v>308</v>
      </c>
      <c r="F32" s="105">
        <v>30201</v>
      </c>
      <c r="G32" s="105" t="s">
        <v>321</v>
      </c>
      <c r="H32" s="99">
        <v>534600</v>
      </c>
      <c r="I32" s="99">
        <v>534600</v>
      </c>
      <c r="J32" s="50"/>
      <c r="K32" s="50"/>
      <c r="L32" s="50"/>
      <c r="M32" s="50"/>
      <c r="N32" s="50"/>
      <c r="O32" s="50"/>
      <c r="P32" s="50"/>
      <c r="Q32" s="50"/>
      <c r="R32" s="50"/>
      <c r="S32" s="50"/>
      <c r="T32" s="50"/>
      <c r="U32" s="50"/>
      <c r="V32" s="50"/>
      <c r="W32" s="50"/>
    </row>
    <row r="33" spans="1:23" s="84" customFormat="1" ht="14.25" customHeight="1">
      <c r="A33" s="103" t="s">
        <v>328</v>
      </c>
      <c r="B33" s="105"/>
      <c r="C33" s="89" t="s">
        <v>278</v>
      </c>
      <c r="D33" s="89">
        <v>2070101</v>
      </c>
      <c r="E33" s="98" t="s">
        <v>306</v>
      </c>
      <c r="F33" s="105">
        <v>30201</v>
      </c>
      <c r="G33" s="105" t="s">
        <v>321</v>
      </c>
      <c r="H33" s="99">
        <v>56100</v>
      </c>
      <c r="I33" s="99">
        <v>56100</v>
      </c>
      <c r="J33" s="50"/>
      <c r="K33" s="50"/>
      <c r="L33" s="50"/>
      <c r="M33" s="50"/>
      <c r="N33" s="50"/>
      <c r="O33" s="50"/>
      <c r="P33" s="50"/>
      <c r="Q33" s="50"/>
      <c r="R33" s="50"/>
      <c r="S33" s="50"/>
      <c r="T33" s="50"/>
      <c r="U33" s="50"/>
      <c r="V33" s="50"/>
      <c r="W33" s="50"/>
    </row>
    <row r="34" spans="1:23" s="84" customFormat="1" ht="14.25" customHeight="1">
      <c r="A34" s="103" t="s">
        <v>328</v>
      </c>
      <c r="B34" s="105"/>
      <c r="C34" s="89" t="s">
        <v>343</v>
      </c>
      <c r="D34" s="89">
        <v>2070101</v>
      </c>
      <c r="E34" s="98" t="s">
        <v>306</v>
      </c>
      <c r="F34" s="105">
        <v>30299</v>
      </c>
      <c r="G34" s="105" t="s">
        <v>322</v>
      </c>
      <c r="H34" s="99">
        <v>51000</v>
      </c>
      <c r="I34" s="99">
        <v>51000</v>
      </c>
      <c r="J34" s="50"/>
      <c r="K34" s="50"/>
      <c r="L34" s="50"/>
      <c r="M34" s="50"/>
      <c r="N34" s="50"/>
      <c r="O34" s="50"/>
      <c r="P34" s="50"/>
      <c r="Q34" s="50"/>
      <c r="R34" s="50"/>
      <c r="S34" s="50"/>
      <c r="T34" s="50"/>
      <c r="U34" s="50"/>
      <c r="V34" s="50"/>
      <c r="W34" s="50"/>
    </row>
    <row r="35" spans="1:23" s="84" customFormat="1" ht="14.25" customHeight="1">
      <c r="A35" s="103" t="s">
        <v>328</v>
      </c>
      <c r="B35" s="105"/>
      <c r="C35" s="89" t="s">
        <v>280</v>
      </c>
      <c r="D35" s="89">
        <v>2070199</v>
      </c>
      <c r="E35" s="98" t="s">
        <v>308</v>
      </c>
      <c r="F35" s="105">
        <v>30299</v>
      </c>
      <c r="G35" s="105" t="s">
        <v>322</v>
      </c>
      <c r="H35" s="99">
        <v>486000</v>
      </c>
      <c r="I35" s="99">
        <v>486000</v>
      </c>
      <c r="J35" s="50"/>
      <c r="K35" s="50"/>
      <c r="L35" s="50"/>
      <c r="M35" s="50"/>
      <c r="N35" s="50"/>
      <c r="O35" s="50"/>
      <c r="P35" s="50"/>
      <c r="Q35" s="50"/>
      <c r="R35" s="50"/>
      <c r="S35" s="50"/>
      <c r="T35" s="50"/>
      <c r="U35" s="50"/>
      <c r="V35" s="50"/>
      <c r="W35" s="50"/>
    </row>
    <row r="36" spans="1:23" s="84" customFormat="1" ht="14.25" customHeight="1">
      <c r="A36" s="103" t="s">
        <v>328</v>
      </c>
      <c r="B36" s="105"/>
      <c r="C36" s="89" t="s">
        <v>281</v>
      </c>
      <c r="D36" s="89">
        <v>2070101</v>
      </c>
      <c r="E36" s="98" t="s">
        <v>306</v>
      </c>
      <c r="F36" s="105">
        <v>30239</v>
      </c>
      <c r="G36" s="105" t="s">
        <v>315</v>
      </c>
      <c r="H36" s="99">
        <v>16020</v>
      </c>
      <c r="I36" s="99">
        <v>16020</v>
      </c>
      <c r="J36" s="50"/>
      <c r="K36" s="50"/>
      <c r="L36" s="50"/>
      <c r="M36" s="50"/>
      <c r="N36" s="50"/>
      <c r="O36" s="50"/>
      <c r="P36" s="50"/>
      <c r="Q36" s="50"/>
      <c r="R36" s="50"/>
      <c r="S36" s="50"/>
      <c r="T36" s="50"/>
      <c r="U36" s="50"/>
      <c r="V36" s="50"/>
      <c r="W36" s="50"/>
    </row>
    <row r="37" spans="1:23" s="84" customFormat="1" ht="14.25" customHeight="1">
      <c r="A37" s="103" t="s">
        <v>328</v>
      </c>
      <c r="B37" s="105"/>
      <c r="C37" s="89" t="s">
        <v>282</v>
      </c>
      <c r="D37" s="89">
        <v>2070199</v>
      </c>
      <c r="E37" s="98" t="s">
        <v>308</v>
      </c>
      <c r="F37" s="105">
        <v>30299</v>
      </c>
      <c r="G37" s="105" t="s">
        <v>322</v>
      </c>
      <c r="H37" s="99">
        <v>87000</v>
      </c>
      <c r="I37" s="99">
        <v>87000</v>
      </c>
      <c r="J37" s="50"/>
      <c r="K37" s="50"/>
      <c r="L37" s="50"/>
      <c r="M37" s="50"/>
      <c r="N37" s="50"/>
      <c r="O37" s="50"/>
      <c r="P37" s="50"/>
      <c r="Q37" s="50"/>
      <c r="R37" s="50"/>
      <c r="S37" s="50"/>
      <c r="T37" s="50"/>
      <c r="U37" s="50"/>
      <c r="V37" s="50"/>
      <c r="W37" s="50"/>
    </row>
    <row r="38" spans="1:23" s="84" customFormat="1" ht="14.25" customHeight="1">
      <c r="A38" s="103" t="s">
        <v>328</v>
      </c>
      <c r="B38" s="105"/>
      <c r="C38" s="89" t="s">
        <v>344</v>
      </c>
      <c r="D38" s="89">
        <v>2070101</v>
      </c>
      <c r="E38" s="98" t="s">
        <v>306</v>
      </c>
      <c r="F38" s="105">
        <v>30299</v>
      </c>
      <c r="G38" s="105" t="s">
        <v>322</v>
      </c>
      <c r="H38" s="99">
        <v>19140</v>
      </c>
      <c r="I38" s="99">
        <v>19140</v>
      </c>
      <c r="J38" s="50"/>
      <c r="K38" s="50"/>
      <c r="L38" s="50"/>
      <c r="M38" s="50"/>
      <c r="N38" s="50"/>
      <c r="O38" s="50"/>
      <c r="P38" s="50"/>
      <c r="Q38" s="50"/>
      <c r="R38" s="50"/>
      <c r="S38" s="50"/>
      <c r="T38" s="50"/>
      <c r="U38" s="50"/>
      <c r="V38" s="50"/>
      <c r="W38" s="50"/>
    </row>
    <row r="39" spans="1:23" s="84" customFormat="1" ht="14.25" customHeight="1">
      <c r="A39" s="103" t="s">
        <v>328</v>
      </c>
      <c r="B39" s="105"/>
      <c r="C39" s="89" t="s">
        <v>283</v>
      </c>
      <c r="D39" s="89">
        <v>2070199</v>
      </c>
      <c r="E39" s="98" t="s">
        <v>308</v>
      </c>
      <c r="F39" s="105">
        <v>30299</v>
      </c>
      <c r="G39" s="105" t="s">
        <v>322</v>
      </c>
      <c r="H39" s="99">
        <v>1000</v>
      </c>
      <c r="I39" s="99">
        <v>1000</v>
      </c>
      <c r="J39" s="50"/>
      <c r="K39" s="50"/>
      <c r="L39" s="50"/>
      <c r="M39" s="50"/>
      <c r="N39" s="50"/>
      <c r="O39" s="50"/>
      <c r="P39" s="50"/>
      <c r="Q39" s="50"/>
      <c r="R39" s="50"/>
      <c r="S39" s="50"/>
      <c r="T39" s="50"/>
      <c r="U39" s="50"/>
      <c r="V39" s="50"/>
      <c r="W39" s="50"/>
    </row>
    <row r="40" spans="1:23" s="84" customFormat="1" ht="14.25" customHeight="1">
      <c r="A40" s="103" t="s">
        <v>328</v>
      </c>
      <c r="B40" s="105"/>
      <c r="C40" s="89" t="s">
        <v>284</v>
      </c>
      <c r="D40" s="89">
        <v>2070199</v>
      </c>
      <c r="E40" s="98" t="s">
        <v>308</v>
      </c>
      <c r="F40" s="105">
        <v>30299</v>
      </c>
      <c r="G40" s="105" t="s">
        <v>322</v>
      </c>
      <c r="H40" s="99">
        <v>1700</v>
      </c>
      <c r="I40" s="99">
        <v>1700</v>
      </c>
      <c r="J40" s="50"/>
      <c r="K40" s="50"/>
      <c r="L40" s="50"/>
      <c r="M40" s="50"/>
      <c r="N40" s="50"/>
      <c r="O40" s="50"/>
      <c r="P40" s="50"/>
      <c r="Q40" s="50"/>
      <c r="R40" s="50"/>
      <c r="S40" s="50"/>
      <c r="T40" s="50"/>
      <c r="U40" s="50"/>
      <c r="V40" s="50"/>
      <c r="W40" s="50"/>
    </row>
    <row r="41" spans="1:23" s="84" customFormat="1" ht="14.25" customHeight="1">
      <c r="A41" s="103" t="s">
        <v>328</v>
      </c>
      <c r="B41" s="105"/>
      <c r="C41" s="89" t="s">
        <v>345</v>
      </c>
      <c r="D41" s="89">
        <v>2070101</v>
      </c>
      <c r="E41" s="98" t="s">
        <v>306</v>
      </c>
      <c r="F41" s="105">
        <v>30208</v>
      </c>
      <c r="G41" s="105" t="s">
        <v>323</v>
      </c>
      <c r="H41" s="99">
        <v>19720</v>
      </c>
      <c r="I41" s="99">
        <v>19720</v>
      </c>
      <c r="J41" s="50"/>
      <c r="K41" s="50"/>
      <c r="L41" s="50"/>
      <c r="M41" s="50"/>
      <c r="N41" s="50"/>
      <c r="O41" s="50"/>
      <c r="P41" s="50"/>
      <c r="Q41" s="50"/>
      <c r="R41" s="50"/>
      <c r="S41" s="50"/>
      <c r="T41" s="50"/>
      <c r="U41" s="50"/>
      <c r="V41" s="50"/>
      <c r="W41" s="50"/>
    </row>
    <row r="42" spans="1:23" s="84" customFormat="1" ht="14.25" customHeight="1">
      <c r="A42" s="103" t="s">
        <v>328</v>
      </c>
      <c r="B42" s="105"/>
      <c r="C42" s="89" t="s">
        <v>286</v>
      </c>
      <c r="D42" s="89">
        <v>2070199</v>
      </c>
      <c r="E42" s="98" t="s">
        <v>308</v>
      </c>
      <c r="F42" s="105">
        <v>30208</v>
      </c>
      <c r="G42" s="105" t="s">
        <v>323</v>
      </c>
      <c r="H42" s="99">
        <v>187920</v>
      </c>
      <c r="I42" s="99">
        <v>187920</v>
      </c>
      <c r="J42" s="50"/>
      <c r="K42" s="50"/>
      <c r="L42" s="50"/>
      <c r="M42" s="50"/>
      <c r="N42" s="50"/>
      <c r="O42" s="50"/>
      <c r="P42" s="50"/>
      <c r="Q42" s="50"/>
      <c r="R42" s="50"/>
      <c r="S42" s="50"/>
      <c r="T42" s="50"/>
      <c r="U42" s="50"/>
      <c r="V42" s="50"/>
      <c r="W42" s="50"/>
    </row>
    <row r="43" spans="1:23" ht="14.25" customHeight="1">
      <c r="A43" s="188" t="s">
        <v>138</v>
      </c>
      <c r="B43" s="195"/>
      <c r="C43" s="195"/>
      <c r="D43" s="195"/>
      <c r="E43" s="195"/>
      <c r="F43" s="195"/>
      <c r="G43" s="195"/>
      <c r="H43" s="50">
        <f>SUM(H9:H42)</f>
        <v>34682518</v>
      </c>
      <c r="I43" s="50">
        <f>SUM(I9:I42)</f>
        <v>34682518</v>
      </c>
      <c r="J43" s="50"/>
      <c r="K43" s="50"/>
      <c r="L43" s="50"/>
      <c r="M43" s="50"/>
      <c r="N43" s="50"/>
      <c r="O43" s="50"/>
      <c r="P43" s="50"/>
      <c r="Q43" s="50"/>
      <c r="R43" s="50"/>
      <c r="S43" s="50"/>
      <c r="T43" s="50"/>
      <c r="U43" s="50"/>
      <c r="V43" s="50"/>
      <c r="W43" s="50"/>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A43:G43"/>
    <mergeCell ref="A4:A7"/>
    <mergeCell ref="B4:B7"/>
    <mergeCell ref="C4:C7"/>
    <mergeCell ref="D4:D7"/>
    <mergeCell ref="E4:E7"/>
    <mergeCell ref="F4:F7"/>
    <mergeCell ref="G4:G7"/>
    <mergeCell ref="W6:W7"/>
    <mergeCell ref="R6:R7"/>
    <mergeCell ref="S6:S7"/>
    <mergeCell ref="T6:T7"/>
    <mergeCell ref="U6:U7"/>
    <mergeCell ref="V6:V7"/>
  </mergeCells>
  <phoneticPr fontId="23" type="noConversion"/>
  <printOptions horizontalCentered="1"/>
  <pageMargins left="0.37" right="0.37" top="0.56000000000000005" bottom="0.56000000000000005" header="0.48" footer="0.48"/>
  <pageSetup paperSize="9" scale="56" orientation="landscape" r:id="rId1"/>
</worksheet>
</file>

<file path=xl/worksheets/sheet8.xml><?xml version="1.0" encoding="utf-8"?>
<worksheet xmlns="http://schemas.openxmlformats.org/spreadsheetml/2006/main" xmlns:r="http://schemas.openxmlformats.org/officeDocument/2006/relationships">
  <sheetPr codeName="Sheet8">
    <outlinePr summaryRight="0"/>
    <pageSetUpPr fitToPage="1"/>
  </sheetPr>
  <dimension ref="A1:W26"/>
  <sheetViews>
    <sheetView showZeros="0" workbookViewId="0">
      <selection activeCell="H30" sqref="H30"/>
    </sheetView>
  </sheetViews>
  <sheetFormatPr defaultColWidth="9.125" defaultRowHeight="14.25" customHeight="1"/>
  <cols>
    <col min="1" max="1" width="14" customWidth="1"/>
    <col min="2" max="2" width="13.375" customWidth="1"/>
    <col min="3" max="3" width="46.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69"/>
      <c r="E1" s="18"/>
      <c r="F1" s="18"/>
      <c r="G1" s="18"/>
      <c r="H1" s="18"/>
      <c r="U1" s="69"/>
      <c r="W1" s="70" t="s">
        <v>166</v>
      </c>
    </row>
    <row r="2" spans="1:23" ht="46.5" customHeight="1">
      <c r="A2" s="201" t="s">
        <v>167</v>
      </c>
      <c r="B2" s="201"/>
      <c r="C2" s="201"/>
      <c r="D2" s="201"/>
      <c r="E2" s="201"/>
      <c r="F2" s="201"/>
      <c r="G2" s="201"/>
      <c r="H2" s="201"/>
      <c r="I2" s="201"/>
      <c r="J2" s="201"/>
      <c r="K2" s="201"/>
      <c r="L2" s="201"/>
      <c r="M2" s="201"/>
      <c r="N2" s="201"/>
      <c r="O2" s="201"/>
      <c r="P2" s="201"/>
      <c r="Q2" s="201"/>
      <c r="R2" s="201"/>
      <c r="S2" s="201"/>
      <c r="T2" s="201"/>
      <c r="U2" s="201"/>
      <c r="V2" s="201"/>
      <c r="W2" s="201"/>
    </row>
    <row r="3" spans="1:23" ht="13.5" customHeight="1">
      <c r="A3" s="225" t="s">
        <v>327</v>
      </c>
      <c r="B3" s="226"/>
      <c r="C3" s="226"/>
      <c r="D3" s="226"/>
      <c r="E3" s="226"/>
      <c r="F3" s="226"/>
      <c r="G3" s="226"/>
      <c r="H3" s="226"/>
      <c r="I3" s="20"/>
      <c r="J3" s="20"/>
      <c r="K3" s="20"/>
      <c r="L3" s="20"/>
      <c r="M3" s="20"/>
      <c r="N3" s="20"/>
      <c r="O3" s="20"/>
      <c r="P3" s="20"/>
      <c r="Q3" s="20"/>
      <c r="U3" s="69"/>
      <c r="W3" s="64" t="s">
        <v>3</v>
      </c>
    </row>
    <row r="4" spans="1:23" ht="21.75" customHeight="1">
      <c r="A4" s="193" t="s">
        <v>168</v>
      </c>
      <c r="B4" s="215" t="s">
        <v>150</v>
      </c>
      <c r="C4" s="193" t="s">
        <v>151</v>
      </c>
      <c r="D4" s="193" t="s">
        <v>169</v>
      </c>
      <c r="E4" s="215" t="s">
        <v>152</v>
      </c>
      <c r="F4" s="215" t="s">
        <v>153</v>
      </c>
      <c r="G4" s="215" t="s">
        <v>154</v>
      </c>
      <c r="H4" s="215" t="s">
        <v>155</v>
      </c>
      <c r="I4" s="227" t="s">
        <v>57</v>
      </c>
      <c r="J4" s="209" t="s">
        <v>170</v>
      </c>
      <c r="K4" s="206"/>
      <c r="L4" s="206"/>
      <c r="M4" s="210"/>
      <c r="N4" s="209" t="s">
        <v>158</v>
      </c>
      <c r="O4" s="206"/>
      <c r="P4" s="210"/>
      <c r="Q4" s="215" t="s">
        <v>63</v>
      </c>
      <c r="R4" s="209" t="s">
        <v>64</v>
      </c>
      <c r="S4" s="206"/>
      <c r="T4" s="206"/>
      <c r="U4" s="206"/>
      <c r="V4" s="206"/>
      <c r="W4" s="210"/>
    </row>
    <row r="5" spans="1:23" ht="21.75" customHeight="1">
      <c r="A5" s="196"/>
      <c r="B5" s="197"/>
      <c r="C5" s="196"/>
      <c r="D5" s="196"/>
      <c r="E5" s="224"/>
      <c r="F5" s="224"/>
      <c r="G5" s="224"/>
      <c r="H5" s="224"/>
      <c r="I5" s="197"/>
      <c r="J5" s="217" t="s">
        <v>60</v>
      </c>
      <c r="K5" s="218"/>
      <c r="L5" s="215" t="s">
        <v>61</v>
      </c>
      <c r="M5" s="215" t="s">
        <v>62</v>
      </c>
      <c r="N5" s="215" t="s">
        <v>60</v>
      </c>
      <c r="O5" s="215" t="s">
        <v>61</v>
      </c>
      <c r="P5" s="215" t="s">
        <v>62</v>
      </c>
      <c r="Q5" s="224"/>
      <c r="R5" s="215" t="s">
        <v>59</v>
      </c>
      <c r="S5" s="215" t="s">
        <v>66</v>
      </c>
      <c r="T5" s="215" t="s">
        <v>164</v>
      </c>
      <c r="U5" s="215" t="s">
        <v>68</v>
      </c>
      <c r="V5" s="215" t="s">
        <v>69</v>
      </c>
      <c r="W5" s="215" t="s">
        <v>70</v>
      </c>
    </row>
    <row r="6" spans="1:23" ht="21" customHeight="1">
      <c r="A6" s="197"/>
      <c r="B6" s="197"/>
      <c r="C6" s="197"/>
      <c r="D6" s="197"/>
      <c r="E6" s="197"/>
      <c r="F6" s="197"/>
      <c r="G6" s="197"/>
      <c r="H6" s="197"/>
      <c r="I6" s="197"/>
      <c r="J6" s="219" t="s">
        <v>59</v>
      </c>
      <c r="K6" s="220"/>
      <c r="L6" s="197"/>
      <c r="M6" s="197"/>
      <c r="N6" s="197"/>
      <c r="O6" s="197"/>
      <c r="P6" s="197"/>
      <c r="Q6" s="197"/>
      <c r="R6" s="197"/>
      <c r="S6" s="197"/>
      <c r="T6" s="197"/>
      <c r="U6" s="197"/>
      <c r="V6" s="197"/>
      <c r="W6" s="197"/>
    </row>
    <row r="7" spans="1:23" ht="39.75" customHeight="1">
      <c r="A7" s="194"/>
      <c r="B7" s="223"/>
      <c r="C7" s="194"/>
      <c r="D7" s="194"/>
      <c r="E7" s="216"/>
      <c r="F7" s="216"/>
      <c r="G7" s="216"/>
      <c r="H7" s="216"/>
      <c r="I7" s="223"/>
      <c r="J7" s="4" t="s">
        <v>59</v>
      </c>
      <c r="K7" s="4" t="s">
        <v>171</v>
      </c>
      <c r="L7" s="216"/>
      <c r="M7" s="216"/>
      <c r="N7" s="216"/>
      <c r="O7" s="216"/>
      <c r="P7" s="216"/>
      <c r="Q7" s="216"/>
      <c r="R7" s="216"/>
      <c r="S7" s="216"/>
      <c r="T7" s="216"/>
      <c r="U7" s="223"/>
      <c r="V7" s="216"/>
      <c r="W7" s="216"/>
    </row>
    <row r="8" spans="1:23" ht="15" customHeight="1">
      <c r="A8" s="25">
        <v>1</v>
      </c>
      <c r="B8" s="25">
        <v>2</v>
      </c>
      <c r="C8" s="25">
        <v>3</v>
      </c>
      <c r="D8" s="25">
        <v>4</v>
      </c>
      <c r="E8" s="25">
        <v>5</v>
      </c>
      <c r="F8" s="25">
        <v>6</v>
      </c>
      <c r="G8" s="25">
        <v>7</v>
      </c>
      <c r="H8" s="25">
        <v>8</v>
      </c>
      <c r="I8" s="25">
        <v>9</v>
      </c>
      <c r="J8" s="25">
        <v>10</v>
      </c>
      <c r="K8" s="25">
        <v>11</v>
      </c>
      <c r="L8" s="30">
        <v>12</v>
      </c>
      <c r="M8" s="30">
        <v>13</v>
      </c>
      <c r="N8" s="30">
        <v>14</v>
      </c>
      <c r="O8" s="30">
        <v>15</v>
      </c>
      <c r="P8" s="30">
        <v>16</v>
      </c>
      <c r="Q8" s="30">
        <v>17</v>
      </c>
      <c r="R8" s="30">
        <v>18</v>
      </c>
      <c r="S8" s="30">
        <v>19</v>
      </c>
      <c r="T8" s="30">
        <v>20</v>
      </c>
      <c r="U8" s="25">
        <v>21</v>
      </c>
      <c r="V8" s="30">
        <v>22</v>
      </c>
      <c r="W8" s="25">
        <v>23</v>
      </c>
    </row>
    <row r="9" spans="1:23" s="84" customFormat="1" ht="15" customHeight="1">
      <c r="A9" s="108" t="s">
        <v>348</v>
      </c>
      <c r="B9" s="25"/>
      <c r="C9" s="89" t="s">
        <v>287</v>
      </c>
      <c r="D9" s="107" t="s">
        <v>346</v>
      </c>
      <c r="E9" s="108">
        <v>2080101</v>
      </c>
      <c r="F9" s="107" t="s">
        <v>329</v>
      </c>
      <c r="G9" s="108">
        <v>30304</v>
      </c>
      <c r="H9" s="107" t="s">
        <v>330</v>
      </c>
      <c r="I9" s="94">
        <v>66216</v>
      </c>
      <c r="J9" s="94">
        <v>66216</v>
      </c>
      <c r="K9" s="25"/>
      <c r="L9" s="85"/>
      <c r="M9" s="85"/>
      <c r="N9" s="85"/>
      <c r="O9" s="85"/>
      <c r="P9" s="85"/>
      <c r="Q9" s="85"/>
      <c r="R9" s="85"/>
      <c r="S9" s="85"/>
      <c r="T9" s="85"/>
      <c r="U9" s="25"/>
      <c r="V9" s="85"/>
      <c r="W9" s="25"/>
    </row>
    <row r="10" spans="1:23" s="84" customFormat="1" ht="15" customHeight="1">
      <c r="A10" s="115" t="s">
        <v>347</v>
      </c>
      <c r="B10" s="25"/>
      <c r="C10" s="91" t="s">
        <v>303</v>
      </c>
      <c r="D10" s="107" t="s">
        <v>346</v>
      </c>
      <c r="E10" s="108">
        <v>2070199</v>
      </c>
      <c r="F10" s="107" t="s">
        <v>307</v>
      </c>
      <c r="G10" s="108">
        <v>30201</v>
      </c>
      <c r="H10" s="107" t="s">
        <v>321</v>
      </c>
      <c r="I10" s="96">
        <v>6000000</v>
      </c>
      <c r="J10" s="96">
        <v>6000000</v>
      </c>
      <c r="K10" s="25"/>
      <c r="L10" s="85"/>
      <c r="M10" s="85"/>
      <c r="N10" s="85"/>
      <c r="O10" s="85"/>
      <c r="P10" s="85"/>
      <c r="Q10" s="85"/>
      <c r="R10" s="85"/>
      <c r="S10" s="85"/>
      <c r="T10" s="85"/>
      <c r="U10" s="25"/>
      <c r="V10" s="85"/>
      <c r="W10" s="25"/>
    </row>
    <row r="11" spans="1:23" s="84" customFormat="1" ht="15" customHeight="1">
      <c r="A11" s="115" t="s">
        <v>347</v>
      </c>
      <c r="B11" s="25"/>
      <c r="C11" s="91" t="s">
        <v>288</v>
      </c>
      <c r="D11" s="107" t="s">
        <v>346</v>
      </c>
      <c r="E11" s="108">
        <v>2070199</v>
      </c>
      <c r="F11" s="107" t="s">
        <v>307</v>
      </c>
      <c r="G11" s="108">
        <v>30201</v>
      </c>
      <c r="H11" s="107" t="s">
        <v>321</v>
      </c>
      <c r="I11" s="96">
        <v>5000000</v>
      </c>
      <c r="J11" s="96">
        <v>5000000</v>
      </c>
      <c r="K11" s="25"/>
      <c r="L11" s="85"/>
      <c r="M11" s="85"/>
      <c r="N11" s="85"/>
      <c r="O11" s="85"/>
      <c r="P11" s="85"/>
      <c r="Q11" s="85"/>
      <c r="R11" s="85"/>
      <c r="S11" s="85"/>
      <c r="T11" s="85"/>
      <c r="U11" s="25"/>
      <c r="V11" s="85"/>
      <c r="W11" s="25"/>
    </row>
    <row r="12" spans="1:23" s="84" customFormat="1" ht="15" customHeight="1">
      <c r="A12" s="115" t="s">
        <v>347</v>
      </c>
      <c r="B12" s="25"/>
      <c r="C12" s="91" t="s">
        <v>289</v>
      </c>
      <c r="D12" s="107" t="s">
        <v>346</v>
      </c>
      <c r="E12" s="108">
        <v>2070199</v>
      </c>
      <c r="F12" s="107" t="s">
        <v>307</v>
      </c>
      <c r="G12" s="108">
        <v>30201</v>
      </c>
      <c r="H12" s="107" t="s">
        <v>321</v>
      </c>
      <c r="I12" s="96">
        <v>5800000</v>
      </c>
      <c r="J12" s="96">
        <v>5800000</v>
      </c>
      <c r="K12" s="25"/>
      <c r="L12" s="85"/>
      <c r="M12" s="85"/>
      <c r="N12" s="85"/>
      <c r="O12" s="85"/>
      <c r="P12" s="85"/>
      <c r="Q12" s="85"/>
      <c r="R12" s="85"/>
      <c r="S12" s="85"/>
      <c r="T12" s="85"/>
      <c r="U12" s="25"/>
      <c r="V12" s="85"/>
      <c r="W12" s="25"/>
    </row>
    <row r="13" spans="1:23" s="84" customFormat="1" ht="15" customHeight="1">
      <c r="A13" s="115" t="s">
        <v>347</v>
      </c>
      <c r="B13" s="25"/>
      <c r="C13" s="91" t="s">
        <v>290</v>
      </c>
      <c r="D13" s="107" t="s">
        <v>346</v>
      </c>
      <c r="E13" s="108">
        <v>2070199</v>
      </c>
      <c r="F13" s="107" t="s">
        <v>307</v>
      </c>
      <c r="G13" s="108">
        <v>30201</v>
      </c>
      <c r="H13" s="107" t="s">
        <v>321</v>
      </c>
      <c r="I13" s="96">
        <v>7140000</v>
      </c>
      <c r="J13" s="96">
        <v>7140000</v>
      </c>
      <c r="K13" s="25"/>
      <c r="L13" s="85"/>
      <c r="M13" s="85"/>
      <c r="N13" s="85"/>
      <c r="O13" s="85"/>
      <c r="P13" s="85"/>
      <c r="Q13" s="85"/>
      <c r="R13" s="85"/>
      <c r="S13" s="85"/>
      <c r="T13" s="85"/>
      <c r="U13" s="25"/>
      <c r="V13" s="85"/>
      <c r="W13" s="25"/>
    </row>
    <row r="14" spans="1:23" s="84" customFormat="1" ht="15" customHeight="1">
      <c r="A14" s="115" t="s">
        <v>347</v>
      </c>
      <c r="B14" s="25"/>
      <c r="C14" s="91" t="s">
        <v>291</v>
      </c>
      <c r="D14" s="107" t="s">
        <v>346</v>
      </c>
      <c r="E14" s="108">
        <v>2070199</v>
      </c>
      <c r="F14" s="107" t="s">
        <v>307</v>
      </c>
      <c r="G14" s="108">
        <v>30201</v>
      </c>
      <c r="H14" s="107" t="s">
        <v>321</v>
      </c>
      <c r="I14" s="96">
        <v>5900000</v>
      </c>
      <c r="J14" s="96">
        <v>5900000</v>
      </c>
      <c r="K14" s="25"/>
      <c r="L14" s="85"/>
      <c r="M14" s="85"/>
      <c r="N14" s="85"/>
      <c r="O14" s="85"/>
      <c r="P14" s="85"/>
      <c r="Q14" s="85"/>
      <c r="R14" s="85"/>
      <c r="S14" s="85"/>
      <c r="T14" s="85"/>
      <c r="U14" s="25"/>
      <c r="V14" s="85"/>
      <c r="W14" s="25"/>
    </row>
    <row r="15" spans="1:23" s="84" customFormat="1" ht="15" customHeight="1">
      <c r="A15" s="115" t="s">
        <v>347</v>
      </c>
      <c r="B15" s="25"/>
      <c r="C15" s="91" t="s">
        <v>292</v>
      </c>
      <c r="D15" s="107" t="s">
        <v>346</v>
      </c>
      <c r="E15" s="108">
        <v>2070199</v>
      </c>
      <c r="F15" s="107" t="s">
        <v>307</v>
      </c>
      <c r="G15" s="108">
        <v>30201</v>
      </c>
      <c r="H15" s="107" t="s">
        <v>321</v>
      </c>
      <c r="I15" s="96">
        <v>5000000</v>
      </c>
      <c r="J15" s="96">
        <v>5000000</v>
      </c>
      <c r="K15" s="25"/>
      <c r="L15" s="85"/>
      <c r="M15" s="85"/>
      <c r="N15" s="85"/>
      <c r="O15" s="85"/>
      <c r="P15" s="85"/>
      <c r="Q15" s="85"/>
      <c r="R15" s="85"/>
      <c r="S15" s="85"/>
      <c r="T15" s="85"/>
      <c r="U15" s="25"/>
      <c r="V15" s="85"/>
      <c r="W15" s="25"/>
    </row>
    <row r="16" spans="1:23" s="84" customFormat="1" ht="15" customHeight="1">
      <c r="A16" s="115" t="s">
        <v>347</v>
      </c>
      <c r="B16" s="25"/>
      <c r="C16" s="91" t="s">
        <v>293</v>
      </c>
      <c r="D16" s="107" t="s">
        <v>346</v>
      </c>
      <c r="E16" s="108">
        <v>2070199</v>
      </c>
      <c r="F16" s="107" t="s">
        <v>307</v>
      </c>
      <c r="G16" s="108">
        <v>30201</v>
      </c>
      <c r="H16" s="107" t="s">
        <v>321</v>
      </c>
      <c r="I16" s="96">
        <v>13000000</v>
      </c>
      <c r="J16" s="96">
        <v>13000000</v>
      </c>
      <c r="K16" s="25"/>
      <c r="L16" s="85"/>
      <c r="M16" s="85"/>
      <c r="N16" s="85"/>
      <c r="O16" s="85"/>
      <c r="P16" s="85"/>
      <c r="Q16" s="85"/>
      <c r="R16" s="85"/>
      <c r="S16" s="85"/>
      <c r="T16" s="85"/>
      <c r="U16" s="25"/>
      <c r="V16" s="85"/>
      <c r="W16" s="25"/>
    </row>
    <row r="17" spans="1:23" s="84" customFormat="1" ht="15" customHeight="1">
      <c r="A17" s="115" t="s">
        <v>347</v>
      </c>
      <c r="B17" s="25"/>
      <c r="C17" s="91" t="s">
        <v>294</v>
      </c>
      <c r="D17" s="107" t="s">
        <v>346</v>
      </c>
      <c r="E17" s="108">
        <v>2070199</v>
      </c>
      <c r="F17" s="107" t="s">
        <v>307</v>
      </c>
      <c r="G17" s="108">
        <v>30213</v>
      </c>
      <c r="H17" s="107" t="s">
        <v>331</v>
      </c>
      <c r="I17" s="96">
        <v>1000000</v>
      </c>
      <c r="J17" s="96">
        <v>1000000</v>
      </c>
      <c r="K17" s="25"/>
      <c r="L17" s="85"/>
      <c r="M17" s="85"/>
      <c r="N17" s="85"/>
      <c r="O17" s="85"/>
      <c r="P17" s="85"/>
      <c r="Q17" s="85"/>
      <c r="R17" s="85"/>
      <c r="S17" s="85"/>
      <c r="T17" s="85"/>
      <c r="U17" s="25"/>
      <c r="V17" s="85"/>
      <c r="W17" s="25"/>
    </row>
    <row r="18" spans="1:23" s="84" customFormat="1" ht="15" customHeight="1">
      <c r="A18" s="115" t="s">
        <v>347</v>
      </c>
      <c r="B18" s="25"/>
      <c r="C18" s="91" t="s">
        <v>295</v>
      </c>
      <c r="D18" s="107" t="s">
        <v>346</v>
      </c>
      <c r="E18" s="108">
        <v>2070199</v>
      </c>
      <c r="F18" s="107" t="s">
        <v>307</v>
      </c>
      <c r="G18" s="108">
        <v>30240</v>
      </c>
      <c r="H18" s="107" t="s">
        <v>332</v>
      </c>
      <c r="I18" s="96">
        <v>100000</v>
      </c>
      <c r="J18" s="96">
        <v>100000</v>
      </c>
      <c r="K18" s="25"/>
      <c r="L18" s="85"/>
      <c r="M18" s="85"/>
      <c r="N18" s="85"/>
      <c r="O18" s="85"/>
      <c r="P18" s="85"/>
      <c r="Q18" s="85"/>
      <c r="R18" s="85"/>
      <c r="S18" s="85"/>
      <c r="T18" s="85"/>
      <c r="U18" s="25"/>
      <c r="V18" s="85"/>
      <c r="W18" s="25"/>
    </row>
    <row r="19" spans="1:23" s="84" customFormat="1" ht="15" customHeight="1">
      <c r="A19" s="115" t="s">
        <v>347</v>
      </c>
      <c r="B19" s="25"/>
      <c r="C19" s="91" t="s">
        <v>424</v>
      </c>
      <c r="D19" s="107" t="s">
        <v>346</v>
      </c>
      <c r="E19" s="108">
        <v>2070199</v>
      </c>
      <c r="F19" s="107" t="s">
        <v>307</v>
      </c>
      <c r="G19" s="108">
        <v>30214</v>
      </c>
      <c r="H19" s="107" t="s">
        <v>333</v>
      </c>
      <c r="I19" s="96">
        <v>1550000</v>
      </c>
      <c r="J19" s="96">
        <v>1550000</v>
      </c>
      <c r="K19" s="25"/>
      <c r="L19" s="85"/>
      <c r="M19" s="85"/>
      <c r="N19" s="85"/>
      <c r="O19" s="85"/>
      <c r="P19" s="85"/>
      <c r="Q19" s="85"/>
      <c r="R19" s="85"/>
      <c r="S19" s="85"/>
      <c r="T19" s="85"/>
      <c r="U19" s="25"/>
      <c r="V19" s="85"/>
      <c r="W19" s="25"/>
    </row>
    <row r="20" spans="1:23" s="84" customFormat="1" ht="15" customHeight="1">
      <c r="A20" s="115" t="s">
        <v>347</v>
      </c>
      <c r="B20" s="25"/>
      <c r="C20" s="91" t="s">
        <v>297</v>
      </c>
      <c r="D20" s="107" t="s">
        <v>346</v>
      </c>
      <c r="E20" s="108">
        <v>2070199</v>
      </c>
      <c r="F20" s="107" t="s">
        <v>307</v>
      </c>
      <c r="G20" s="108">
        <v>30201</v>
      </c>
      <c r="H20" s="107" t="s">
        <v>321</v>
      </c>
      <c r="I20" s="96">
        <v>20000000</v>
      </c>
      <c r="J20" s="96">
        <v>20000000</v>
      </c>
      <c r="K20" s="25"/>
      <c r="L20" s="85"/>
      <c r="M20" s="85"/>
      <c r="N20" s="85"/>
      <c r="O20" s="85"/>
      <c r="P20" s="85"/>
      <c r="Q20" s="85"/>
      <c r="R20" s="85"/>
      <c r="S20" s="85"/>
      <c r="T20" s="85"/>
      <c r="U20" s="25"/>
      <c r="V20" s="85"/>
      <c r="W20" s="25"/>
    </row>
    <row r="21" spans="1:23" s="84" customFormat="1" ht="15" customHeight="1">
      <c r="A21" s="115" t="s">
        <v>347</v>
      </c>
      <c r="B21" s="25"/>
      <c r="C21" s="91" t="s">
        <v>298</v>
      </c>
      <c r="D21" s="107" t="s">
        <v>346</v>
      </c>
      <c r="E21" s="108">
        <v>2070199</v>
      </c>
      <c r="F21" s="107" t="s">
        <v>307</v>
      </c>
      <c r="G21" s="108">
        <v>30201</v>
      </c>
      <c r="H21" s="107" t="s">
        <v>321</v>
      </c>
      <c r="I21" s="96">
        <v>10500000</v>
      </c>
      <c r="J21" s="96">
        <v>10500000</v>
      </c>
      <c r="K21" s="25"/>
      <c r="L21" s="85"/>
      <c r="M21" s="85"/>
      <c r="N21" s="85"/>
      <c r="O21" s="85"/>
      <c r="P21" s="85"/>
      <c r="Q21" s="85"/>
      <c r="R21" s="85"/>
      <c r="S21" s="85"/>
      <c r="T21" s="85"/>
      <c r="U21" s="25"/>
      <c r="V21" s="85"/>
      <c r="W21" s="25"/>
    </row>
    <row r="22" spans="1:23" s="84" customFormat="1" ht="15" customHeight="1">
      <c r="A22" s="115" t="s">
        <v>347</v>
      </c>
      <c r="B22" s="25"/>
      <c r="C22" s="91" t="s">
        <v>299</v>
      </c>
      <c r="D22" s="107" t="s">
        <v>346</v>
      </c>
      <c r="E22" s="108">
        <v>2070199</v>
      </c>
      <c r="F22" s="107" t="s">
        <v>307</v>
      </c>
      <c r="G22" s="108">
        <v>30299</v>
      </c>
      <c r="H22" s="107" t="s">
        <v>322</v>
      </c>
      <c r="I22" s="96">
        <v>7510000</v>
      </c>
      <c r="J22" s="96">
        <v>7510000</v>
      </c>
      <c r="K22" s="25"/>
      <c r="L22" s="85"/>
      <c r="M22" s="85"/>
      <c r="N22" s="85"/>
      <c r="O22" s="85"/>
      <c r="P22" s="85"/>
      <c r="Q22" s="85"/>
      <c r="R22" s="85"/>
      <c r="S22" s="85"/>
      <c r="T22" s="85"/>
      <c r="U22" s="25"/>
      <c r="V22" s="85"/>
      <c r="W22" s="25"/>
    </row>
    <row r="23" spans="1:23" s="84" customFormat="1" ht="15" customHeight="1">
      <c r="A23" s="115" t="s">
        <v>347</v>
      </c>
      <c r="B23" s="25"/>
      <c r="C23" s="91" t="s">
        <v>300</v>
      </c>
      <c r="D23" s="107" t="s">
        <v>346</v>
      </c>
      <c r="E23" s="108">
        <v>2070199</v>
      </c>
      <c r="F23" s="107" t="s">
        <v>307</v>
      </c>
      <c r="G23" s="108">
        <v>30299</v>
      </c>
      <c r="H23" s="107" t="s">
        <v>322</v>
      </c>
      <c r="I23" s="96">
        <v>2000000</v>
      </c>
      <c r="J23" s="96">
        <v>2000000</v>
      </c>
      <c r="K23" s="25"/>
      <c r="L23" s="85"/>
      <c r="M23" s="85"/>
      <c r="N23" s="85"/>
      <c r="O23" s="85"/>
      <c r="P23" s="85"/>
      <c r="Q23" s="85"/>
      <c r="R23" s="85"/>
      <c r="S23" s="85"/>
      <c r="T23" s="85"/>
      <c r="U23" s="25"/>
      <c r="V23" s="85"/>
      <c r="W23" s="25"/>
    </row>
    <row r="24" spans="1:23" s="84" customFormat="1" ht="15" customHeight="1">
      <c r="A24" s="115" t="s">
        <v>347</v>
      </c>
      <c r="B24" s="25"/>
      <c r="C24" s="91" t="s">
        <v>445</v>
      </c>
      <c r="D24" s="107" t="s">
        <v>346</v>
      </c>
      <c r="E24" s="108">
        <v>2070199</v>
      </c>
      <c r="F24" s="107" t="s">
        <v>307</v>
      </c>
      <c r="G24" s="108">
        <v>30299</v>
      </c>
      <c r="H24" s="107" t="s">
        <v>322</v>
      </c>
      <c r="I24" s="96">
        <v>3500000</v>
      </c>
      <c r="J24" s="96">
        <v>3500000</v>
      </c>
      <c r="K24" s="25"/>
      <c r="L24" s="85"/>
      <c r="M24" s="85"/>
      <c r="N24" s="85"/>
      <c r="O24" s="85"/>
      <c r="P24" s="85"/>
      <c r="Q24" s="85"/>
      <c r="R24" s="85"/>
      <c r="S24" s="85"/>
      <c r="T24" s="85"/>
      <c r="U24" s="25"/>
      <c r="V24" s="85"/>
      <c r="W24" s="25"/>
    </row>
    <row r="25" spans="1:23" s="84" customFormat="1" ht="15" customHeight="1">
      <c r="A25" s="115" t="s">
        <v>347</v>
      </c>
      <c r="B25" s="25"/>
      <c r="C25" s="91" t="s">
        <v>302</v>
      </c>
      <c r="D25" s="107" t="s">
        <v>346</v>
      </c>
      <c r="E25" s="108">
        <v>2070199</v>
      </c>
      <c r="F25" s="107" t="s">
        <v>307</v>
      </c>
      <c r="G25" s="108">
        <v>30201</v>
      </c>
      <c r="H25" s="107" t="s">
        <v>321</v>
      </c>
      <c r="I25" s="96">
        <v>6000000</v>
      </c>
      <c r="J25" s="96">
        <v>6000000</v>
      </c>
      <c r="K25" s="25"/>
      <c r="L25" s="85"/>
      <c r="M25" s="85"/>
      <c r="N25" s="85"/>
      <c r="O25" s="85"/>
      <c r="P25" s="85"/>
      <c r="Q25" s="85"/>
      <c r="R25" s="85"/>
      <c r="S25" s="85"/>
      <c r="T25" s="85"/>
      <c r="U25" s="25"/>
      <c r="V25" s="85"/>
      <c r="W25" s="25"/>
    </row>
    <row r="26" spans="1:23" ht="18.75" customHeight="1">
      <c r="A26" s="221" t="s">
        <v>138</v>
      </c>
      <c r="B26" s="222"/>
      <c r="C26" s="222"/>
      <c r="D26" s="222"/>
      <c r="E26" s="222"/>
      <c r="F26" s="222"/>
      <c r="G26" s="222"/>
      <c r="H26" s="167"/>
      <c r="I26" s="50">
        <f>SUM(I9:I25)</f>
        <v>100066216</v>
      </c>
      <c r="J26" s="50">
        <f>SUM(J9:J25)</f>
        <v>100066216</v>
      </c>
      <c r="K26" s="50"/>
      <c r="L26" s="50"/>
      <c r="M26" s="50"/>
      <c r="N26" s="50"/>
      <c r="O26" s="50"/>
      <c r="P26" s="50"/>
      <c r="Q26" s="50"/>
      <c r="R26" s="50"/>
      <c r="S26" s="50"/>
      <c r="T26" s="50"/>
      <c r="U26" s="50"/>
      <c r="V26" s="50"/>
      <c r="W26" s="50"/>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26:H26"/>
    <mergeCell ref="A4:A7"/>
    <mergeCell ref="B4:B7"/>
    <mergeCell ref="C4:C7"/>
    <mergeCell ref="D4:D7"/>
    <mergeCell ref="E4:E7"/>
    <mergeCell ref="F4:F7"/>
    <mergeCell ref="G4:G7"/>
    <mergeCell ref="H4:H7"/>
  </mergeCells>
  <phoneticPr fontId="23"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sheetPr codeName="Sheet9">
    <outlinePr summaryRight="0"/>
    <pageSetUpPr fitToPage="1"/>
  </sheetPr>
  <dimension ref="A1:J86"/>
  <sheetViews>
    <sheetView showZeros="0" workbookViewId="0">
      <selection activeCell="F27" sqref="F27"/>
    </sheetView>
  </sheetViews>
  <sheetFormatPr defaultColWidth="9.125" defaultRowHeight="12" customHeight="1"/>
  <cols>
    <col min="1" max="1" width="34.25" style="117" customWidth="1"/>
    <col min="2" max="2" width="29" style="117" customWidth="1"/>
    <col min="3" max="3" width="17.125" style="117" customWidth="1"/>
    <col min="4" max="4" width="21" style="117" customWidth="1"/>
    <col min="5" max="5" width="23.625" style="117" customWidth="1"/>
    <col min="6" max="6" width="11.25" style="117" customWidth="1"/>
    <col min="7" max="7" width="10.375" style="117" customWidth="1"/>
    <col min="8" max="8" width="9.375" style="117" customWidth="1"/>
    <col min="9" max="9" width="13.375" style="117" customWidth="1"/>
    <col min="10" max="10" width="27.5" style="117" customWidth="1"/>
    <col min="11" max="16384" width="9.125" style="117"/>
  </cols>
  <sheetData>
    <row r="1" spans="1:10" ht="12" customHeight="1">
      <c r="A1" s="116"/>
      <c r="B1" s="116"/>
      <c r="C1" s="116"/>
      <c r="D1" s="116"/>
      <c r="E1" s="116"/>
      <c r="F1" s="116"/>
      <c r="G1" s="116"/>
      <c r="H1" s="116"/>
      <c r="I1" s="116"/>
      <c r="J1" s="116"/>
    </row>
    <row r="2" spans="1:10" ht="12" customHeight="1">
      <c r="J2" s="118" t="s">
        <v>172</v>
      </c>
    </row>
    <row r="3" spans="1:10" ht="28.5" customHeight="1">
      <c r="A3" s="234" t="s">
        <v>418</v>
      </c>
      <c r="B3" s="235"/>
      <c r="C3" s="235"/>
      <c r="D3" s="235"/>
      <c r="E3" s="235"/>
      <c r="F3" s="236"/>
      <c r="G3" s="235"/>
      <c r="H3" s="236"/>
      <c r="I3" s="236"/>
      <c r="J3" s="235"/>
    </row>
    <row r="4" spans="1:10" ht="15" customHeight="1">
      <c r="A4" s="237" t="s">
        <v>468</v>
      </c>
      <c r="B4" s="238"/>
      <c r="C4" s="238"/>
      <c r="D4" s="238"/>
      <c r="E4" s="238"/>
      <c r="F4" s="238"/>
      <c r="G4" s="238"/>
      <c r="H4" s="238"/>
    </row>
    <row r="5" spans="1:10" ht="20.100000000000001" customHeight="1">
      <c r="A5" s="4" t="s">
        <v>173</v>
      </c>
      <c r="B5" s="4" t="s">
        <v>174</v>
      </c>
      <c r="C5" s="4" t="s">
        <v>175</v>
      </c>
      <c r="D5" s="4" t="s">
        <v>176</v>
      </c>
      <c r="E5" s="4" t="s">
        <v>177</v>
      </c>
      <c r="F5" s="97" t="s">
        <v>178</v>
      </c>
      <c r="G5" s="4" t="s">
        <v>179</v>
      </c>
      <c r="H5" s="97" t="s">
        <v>180</v>
      </c>
      <c r="I5" s="97" t="s">
        <v>181</v>
      </c>
      <c r="J5" s="4" t="s">
        <v>182</v>
      </c>
    </row>
    <row r="6" spans="1:10" ht="20.100000000000001" customHeight="1">
      <c r="A6" s="4">
        <v>1</v>
      </c>
      <c r="B6" s="4">
        <v>2</v>
      </c>
      <c r="C6" s="4">
        <v>3</v>
      </c>
      <c r="D6" s="4">
        <v>4</v>
      </c>
      <c r="E6" s="4">
        <v>5</v>
      </c>
      <c r="F6" s="97">
        <v>6</v>
      </c>
      <c r="G6" s="4">
        <v>7</v>
      </c>
      <c r="H6" s="97">
        <v>8</v>
      </c>
      <c r="I6" s="97">
        <v>9</v>
      </c>
      <c r="J6" s="4">
        <v>10</v>
      </c>
    </row>
    <row r="7" spans="1:10" ht="20.100000000000001" customHeight="1">
      <c r="A7" s="228" t="s">
        <v>419</v>
      </c>
      <c r="B7" s="228" t="s">
        <v>349</v>
      </c>
      <c r="C7" s="228" t="s">
        <v>350</v>
      </c>
      <c r="D7" s="120" t="s">
        <v>351</v>
      </c>
      <c r="E7" s="120" t="s">
        <v>352</v>
      </c>
      <c r="F7" s="121" t="s">
        <v>353</v>
      </c>
      <c r="G7" s="120" t="s">
        <v>354</v>
      </c>
      <c r="H7" s="120" t="s">
        <v>355</v>
      </c>
      <c r="I7" s="122" t="s">
        <v>356</v>
      </c>
      <c r="J7" s="120" t="s">
        <v>352</v>
      </c>
    </row>
    <row r="8" spans="1:10" ht="20.100000000000001" customHeight="1">
      <c r="A8" s="229"/>
      <c r="B8" s="229"/>
      <c r="C8" s="230"/>
      <c r="D8" s="120" t="s">
        <v>357</v>
      </c>
      <c r="E8" s="120" t="s">
        <v>358</v>
      </c>
      <c r="F8" s="121" t="s">
        <v>353</v>
      </c>
      <c r="G8" s="120" t="s">
        <v>359</v>
      </c>
      <c r="H8" s="120" t="s">
        <v>360</v>
      </c>
      <c r="I8" s="121" t="s">
        <v>361</v>
      </c>
      <c r="J8" s="120" t="s">
        <v>362</v>
      </c>
    </row>
    <row r="9" spans="1:10" ht="20.100000000000001" customHeight="1">
      <c r="A9" s="229"/>
      <c r="B9" s="229"/>
      <c r="C9" s="120" t="s">
        <v>363</v>
      </c>
      <c r="D9" s="120" t="s">
        <v>364</v>
      </c>
      <c r="E9" s="120" t="s">
        <v>365</v>
      </c>
      <c r="F9" s="121" t="s">
        <v>353</v>
      </c>
      <c r="G9" s="120" t="s">
        <v>366</v>
      </c>
      <c r="H9" s="120" t="s">
        <v>367</v>
      </c>
      <c r="I9" s="122" t="s">
        <v>356</v>
      </c>
      <c r="J9" s="120" t="s">
        <v>365</v>
      </c>
    </row>
    <row r="10" spans="1:10" ht="20.100000000000001" customHeight="1">
      <c r="A10" s="230"/>
      <c r="B10" s="230"/>
      <c r="C10" s="120" t="s">
        <v>368</v>
      </c>
      <c r="D10" s="120" t="s">
        <v>369</v>
      </c>
      <c r="E10" s="120" t="s">
        <v>370</v>
      </c>
      <c r="F10" s="121" t="s">
        <v>353</v>
      </c>
      <c r="G10" s="120" t="s">
        <v>371</v>
      </c>
      <c r="H10" s="120" t="s">
        <v>372</v>
      </c>
      <c r="I10" s="121" t="s">
        <v>361</v>
      </c>
      <c r="J10" s="120" t="s">
        <v>370</v>
      </c>
    </row>
    <row r="11" spans="1:10" ht="20.100000000000001" customHeight="1">
      <c r="A11" s="228" t="s">
        <v>373</v>
      </c>
      <c r="B11" s="228" t="s">
        <v>349</v>
      </c>
      <c r="C11" s="228" t="s">
        <v>350</v>
      </c>
      <c r="D11" s="120" t="s">
        <v>351</v>
      </c>
      <c r="E11" s="120" t="s">
        <v>374</v>
      </c>
      <c r="F11" s="121" t="s">
        <v>353</v>
      </c>
      <c r="G11" s="120" t="s">
        <v>375</v>
      </c>
      <c r="H11" s="120" t="s">
        <v>360</v>
      </c>
      <c r="I11" s="121" t="s">
        <v>376</v>
      </c>
      <c r="J11" s="120" t="s">
        <v>374</v>
      </c>
    </row>
    <row r="12" spans="1:10" ht="20.100000000000001" customHeight="1">
      <c r="A12" s="229"/>
      <c r="B12" s="229"/>
      <c r="C12" s="229"/>
      <c r="D12" s="120" t="s">
        <v>377</v>
      </c>
      <c r="E12" s="120" t="s">
        <v>378</v>
      </c>
      <c r="F12" s="121" t="s">
        <v>353</v>
      </c>
      <c r="G12" s="120" t="s">
        <v>379</v>
      </c>
      <c r="H12" s="120" t="s">
        <v>380</v>
      </c>
      <c r="I12" s="121" t="s">
        <v>376</v>
      </c>
      <c r="J12" s="120" t="s">
        <v>378</v>
      </c>
    </row>
    <row r="13" spans="1:10" ht="20.100000000000001" customHeight="1">
      <c r="A13" s="229"/>
      <c r="B13" s="229"/>
      <c r="C13" s="230"/>
      <c r="D13" s="120" t="s">
        <v>357</v>
      </c>
      <c r="E13" s="120" t="s">
        <v>358</v>
      </c>
      <c r="F13" s="121" t="s">
        <v>353</v>
      </c>
      <c r="G13" s="120" t="s">
        <v>375</v>
      </c>
      <c r="H13" s="120" t="s">
        <v>360</v>
      </c>
      <c r="I13" s="121" t="s">
        <v>376</v>
      </c>
      <c r="J13" s="120" t="s">
        <v>381</v>
      </c>
    </row>
    <row r="14" spans="1:10" ht="20.100000000000001" customHeight="1">
      <c r="A14" s="229"/>
      <c r="B14" s="229"/>
      <c r="C14" s="120" t="s">
        <v>363</v>
      </c>
      <c r="D14" s="120" t="s">
        <v>382</v>
      </c>
      <c r="E14" s="120" t="s">
        <v>383</v>
      </c>
      <c r="F14" s="121" t="s">
        <v>353</v>
      </c>
      <c r="G14" s="120" t="s">
        <v>384</v>
      </c>
      <c r="H14" s="120" t="s">
        <v>385</v>
      </c>
      <c r="I14" s="121" t="s">
        <v>376</v>
      </c>
      <c r="J14" s="120" t="s">
        <v>383</v>
      </c>
    </row>
    <row r="15" spans="1:10" ht="20.100000000000001" customHeight="1">
      <c r="A15" s="230"/>
      <c r="B15" s="230"/>
      <c r="C15" s="120" t="s">
        <v>368</v>
      </c>
      <c r="D15" s="120" t="s">
        <v>369</v>
      </c>
      <c r="E15" s="120" t="s">
        <v>386</v>
      </c>
      <c r="F15" s="121" t="s">
        <v>353</v>
      </c>
      <c r="G15" s="120" t="s">
        <v>387</v>
      </c>
      <c r="H15" s="120" t="s">
        <v>388</v>
      </c>
      <c r="I15" s="122" t="s">
        <v>356</v>
      </c>
      <c r="J15" s="120" t="s">
        <v>386</v>
      </c>
    </row>
    <row r="16" spans="1:10" ht="20.100000000000001" customHeight="1">
      <c r="A16" s="228" t="s">
        <v>420</v>
      </c>
      <c r="B16" s="228" t="s">
        <v>349</v>
      </c>
      <c r="C16" s="228" t="s">
        <v>350</v>
      </c>
      <c r="D16" s="120" t="s">
        <v>377</v>
      </c>
      <c r="E16" s="120" t="s">
        <v>389</v>
      </c>
      <c r="F16" s="121" t="s">
        <v>353</v>
      </c>
      <c r="G16" s="120" t="s">
        <v>390</v>
      </c>
      <c r="H16" s="120" t="s">
        <v>385</v>
      </c>
      <c r="I16" s="122" t="s">
        <v>356</v>
      </c>
      <c r="J16" s="120" t="s">
        <v>389</v>
      </c>
    </row>
    <row r="17" spans="1:10" ht="20.100000000000001" customHeight="1">
      <c r="A17" s="229"/>
      <c r="B17" s="229"/>
      <c r="C17" s="230"/>
      <c r="D17" s="120" t="s">
        <v>357</v>
      </c>
      <c r="E17" s="120" t="s">
        <v>391</v>
      </c>
      <c r="F17" s="121" t="s">
        <v>353</v>
      </c>
      <c r="G17" s="120" t="s">
        <v>392</v>
      </c>
      <c r="H17" s="120" t="s">
        <v>393</v>
      </c>
      <c r="I17" s="121" t="s">
        <v>376</v>
      </c>
      <c r="J17" s="120" t="s">
        <v>394</v>
      </c>
    </row>
    <row r="18" spans="1:10" ht="20.100000000000001" customHeight="1">
      <c r="A18" s="229"/>
      <c r="B18" s="229"/>
      <c r="C18" s="120" t="s">
        <v>363</v>
      </c>
      <c r="D18" s="120" t="s">
        <v>364</v>
      </c>
      <c r="E18" s="120" t="s">
        <v>421</v>
      </c>
      <c r="F18" s="121" t="s">
        <v>353</v>
      </c>
      <c r="G18" s="120" t="s">
        <v>422</v>
      </c>
      <c r="H18" s="120" t="s">
        <v>360</v>
      </c>
      <c r="I18" s="121" t="s">
        <v>376</v>
      </c>
      <c r="J18" s="120" t="s">
        <v>421</v>
      </c>
    </row>
    <row r="19" spans="1:10" ht="20.100000000000001" customHeight="1">
      <c r="A19" s="230"/>
      <c r="B19" s="230"/>
      <c r="C19" s="120" t="s">
        <v>368</v>
      </c>
      <c r="D19" s="120" t="s">
        <v>369</v>
      </c>
      <c r="E19" s="120" t="s">
        <v>386</v>
      </c>
      <c r="F19" s="121" t="s">
        <v>353</v>
      </c>
      <c r="G19" s="120" t="s">
        <v>387</v>
      </c>
      <c r="H19" s="120" t="s">
        <v>388</v>
      </c>
      <c r="I19" s="122" t="s">
        <v>356</v>
      </c>
      <c r="J19" s="120" t="s">
        <v>386</v>
      </c>
    </row>
    <row r="20" spans="1:10" ht="20.100000000000001" customHeight="1">
      <c r="A20" s="228" t="s">
        <v>423</v>
      </c>
      <c r="B20" s="228" t="s">
        <v>349</v>
      </c>
      <c r="C20" s="228" t="s">
        <v>350</v>
      </c>
      <c r="D20" s="120" t="s">
        <v>351</v>
      </c>
      <c r="E20" s="120" t="s">
        <v>352</v>
      </c>
      <c r="F20" s="121" t="s">
        <v>353</v>
      </c>
      <c r="G20" s="120" t="s">
        <v>354</v>
      </c>
      <c r="H20" s="120" t="s">
        <v>355</v>
      </c>
      <c r="I20" s="122" t="s">
        <v>356</v>
      </c>
      <c r="J20" s="120" t="s">
        <v>352</v>
      </c>
    </row>
    <row r="21" spans="1:10" ht="20.100000000000001" customHeight="1">
      <c r="A21" s="229"/>
      <c r="B21" s="229"/>
      <c r="C21" s="230"/>
      <c r="D21" s="120" t="s">
        <v>357</v>
      </c>
      <c r="E21" s="120" t="s">
        <v>358</v>
      </c>
      <c r="F21" s="121" t="s">
        <v>353</v>
      </c>
      <c r="G21" s="120" t="s">
        <v>395</v>
      </c>
      <c r="H21" s="120" t="s">
        <v>360</v>
      </c>
      <c r="I21" s="121" t="s">
        <v>361</v>
      </c>
      <c r="J21" s="120" t="s">
        <v>362</v>
      </c>
    </row>
    <row r="22" spans="1:10" ht="20.100000000000001" customHeight="1">
      <c r="A22" s="229"/>
      <c r="B22" s="229"/>
      <c r="C22" s="228" t="s">
        <v>363</v>
      </c>
      <c r="D22" s="120" t="s">
        <v>364</v>
      </c>
      <c r="E22" s="120" t="s">
        <v>365</v>
      </c>
      <c r="F22" s="121" t="s">
        <v>353</v>
      </c>
      <c r="G22" s="120" t="s">
        <v>366</v>
      </c>
      <c r="H22" s="120" t="s">
        <v>367</v>
      </c>
      <c r="I22" s="122" t="s">
        <v>356</v>
      </c>
      <c r="J22" s="120" t="s">
        <v>365</v>
      </c>
    </row>
    <row r="23" spans="1:10" ht="20.100000000000001" customHeight="1">
      <c r="A23" s="229"/>
      <c r="B23" s="229"/>
      <c r="C23" s="230"/>
      <c r="D23" s="120" t="s">
        <v>396</v>
      </c>
      <c r="E23" s="120" t="s">
        <v>397</v>
      </c>
      <c r="F23" s="121" t="s">
        <v>353</v>
      </c>
      <c r="G23" s="120" t="s">
        <v>359</v>
      </c>
      <c r="H23" s="120" t="s">
        <v>398</v>
      </c>
      <c r="I23" s="122" t="s">
        <v>356</v>
      </c>
      <c r="J23" s="120" t="s">
        <v>397</v>
      </c>
    </row>
    <row r="24" spans="1:10" ht="20.100000000000001" customHeight="1">
      <c r="A24" s="230"/>
      <c r="B24" s="230"/>
      <c r="C24" s="120" t="s">
        <v>368</v>
      </c>
      <c r="D24" s="120" t="s">
        <v>369</v>
      </c>
      <c r="E24" s="120" t="s">
        <v>370</v>
      </c>
      <c r="F24" s="121" t="s">
        <v>353</v>
      </c>
      <c r="G24" s="120" t="s">
        <v>371</v>
      </c>
      <c r="H24" s="120" t="s">
        <v>388</v>
      </c>
      <c r="I24" s="121" t="s">
        <v>361</v>
      </c>
      <c r="J24" s="120" t="s">
        <v>370</v>
      </c>
    </row>
    <row r="25" spans="1:10" ht="20.100000000000001" customHeight="1">
      <c r="A25" s="228" t="s">
        <v>425</v>
      </c>
      <c r="B25" s="228" t="s">
        <v>349</v>
      </c>
      <c r="C25" s="228" t="s">
        <v>350</v>
      </c>
      <c r="D25" s="120" t="s">
        <v>377</v>
      </c>
      <c r="E25" s="120" t="s">
        <v>399</v>
      </c>
      <c r="F25" s="121" t="s">
        <v>353</v>
      </c>
      <c r="G25" s="120" t="s">
        <v>400</v>
      </c>
      <c r="H25" s="120" t="s">
        <v>380</v>
      </c>
      <c r="I25" s="123" t="s">
        <v>376</v>
      </c>
      <c r="J25" s="120" t="s">
        <v>399</v>
      </c>
    </row>
    <row r="26" spans="1:10" ht="20.100000000000001" customHeight="1">
      <c r="A26" s="229"/>
      <c r="B26" s="229"/>
      <c r="C26" s="230"/>
      <c r="D26" s="120" t="s">
        <v>357</v>
      </c>
      <c r="E26" s="120" t="s">
        <v>391</v>
      </c>
      <c r="F26" s="121" t="s">
        <v>353</v>
      </c>
      <c r="G26" s="120" t="s">
        <v>401</v>
      </c>
      <c r="H26" s="120" t="s">
        <v>360</v>
      </c>
      <c r="I26" s="123" t="s">
        <v>376</v>
      </c>
      <c r="J26" s="120" t="s">
        <v>402</v>
      </c>
    </row>
    <row r="27" spans="1:10" ht="20.100000000000001" customHeight="1">
      <c r="A27" s="229"/>
      <c r="B27" s="229"/>
      <c r="C27" s="120" t="s">
        <v>363</v>
      </c>
      <c r="D27" s="120" t="s">
        <v>382</v>
      </c>
      <c r="E27" s="120" t="s">
        <v>403</v>
      </c>
      <c r="F27" s="121" t="s">
        <v>353</v>
      </c>
      <c r="G27" s="120" t="s">
        <v>404</v>
      </c>
      <c r="H27" s="120" t="s">
        <v>385</v>
      </c>
      <c r="I27" s="123" t="s">
        <v>376</v>
      </c>
      <c r="J27" s="120" t="s">
        <v>403</v>
      </c>
    </row>
    <row r="28" spans="1:10" ht="20.100000000000001" customHeight="1">
      <c r="A28" s="230"/>
      <c r="B28" s="230"/>
      <c r="C28" s="120" t="s">
        <v>368</v>
      </c>
      <c r="D28" s="120" t="s">
        <v>369</v>
      </c>
      <c r="E28" s="120" t="s">
        <v>386</v>
      </c>
      <c r="F28" s="121" t="s">
        <v>353</v>
      </c>
      <c r="G28" s="120" t="s">
        <v>387</v>
      </c>
      <c r="H28" s="120" t="s">
        <v>388</v>
      </c>
      <c r="I28" s="122" t="s">
        <v>356</v>
      </c>
      <c r="J28" s="120" t="s">
        <v>386</v>
      </c>
    </row>
    <row r="29" spans="1:10" ht="20.100000000000001" customHeight="1">
      <c r="A29" s="228" t="s">
        <v>426</v>
      </c>
      <c r="B29" s="228" t="s">
        <v>405</v>
      </c>
      <c r="C29" s="228" t="s">
        <v>350</v>
      </c>
      <c r="D29" s="120" t="s">
        <v>351</v>
      </c>
      <c r="E29" s="120" t="s">
        <v>352</v>
      </c>
      <c r="F29" s="121" t="s">
        <v>353</v>
      </c>
      <c r="G29" s="120" t="s">
        <v>354</v>
      </c>
      <c r="H29" s="120" t="s">
        <v>355</v>
      </c>
      <c r="I29" s="122" t="s">
        <v>356</v>
      </c>
      <c r="J29" s="120" t="s">
        <v>352</v>
      </c>
    </row>
    <row r="30" spans="1:10" ht="20.100000000000001" customHeight="1">
      <c r="A30" s="229"/>
      <c r="B30" s="229"/>
      <c r="C30" s="230"/>
      <c r="D30" s="120" t="s">
        <v>406</v>
      </c>
      <c r="E30" s="120" t="s">
        <v>407</v>
      </c>
      <c r="F30" s="121" t="s">
        <v>353</v>
      </c>
      <c r="G30" s="120" t="s">
        <v>408</v>
      </c>
      <c r="H30" s="120" t="s">
        <v>388</v>
      </c>
      <c r="I30" s="122" t="s">
        <v>356</v>
      </c>
      <c r="J30" s="120" t="s">
        <v>407</v>
      </c>
    </row>
    <row r="31" spans="1:10" ht="20.100000000000001" customHeight="1">
      <c r="A31" s="229"/>
      <c r="B31" s="229"/>
      <c r="C31" s="228" t="s">
        <v>363</v>
      </c>
      <c r="D31" s="120" t="s">
        <v>364</v>
      </c>
      <c r="E31" s="120" t="s">
        <v>365</v>
      </c>
      <c r="F31" s="121" t="s">
        <v>353</v>
      </c>
      <c r="G31" s="120" t="s">
        <v>366</v>
      </c>
      <c r="H31" s="120" t="s">
        <v>367</v>
      </c>
      <c r="I31" s="122" t="s">
        <v>356</v>
      </c>
      <c r="J31" s="120" t="s">
        <v>365</v>
      </c>
    </row>
    <row r="32" spans="1:10" ht="20.100000000000001" customHeight="1">
      <c r="A32" s="229"/>
      <c r="B32" s="229"/>
      <c r="C32" s="230"/>
      <c r="D32" s="120" t="s">
        <v>396</v>
      </c>
      <c r="E32" s="120" t="s">
        <v>397</v>
      </c>
      <c r="F32" s="121" t="s">
        <v>353</v>
      </c>
      <c r="G32" s="120" t="s">
        <v>359</v>
      </c>
      <c r="H32" s="120" t="s">
        <v>398</v>
      </c>
      <c r="I32" s="122" t="s">
        <v>356</v>
      </c>
      <c r="J32" s="120" t="s">
        <v>397</v>
      </c>
    </row>
    <row r="33" spans="1:10" ht="20.100000000000001" customHeight="1">
      <c r="A33" s="230"/>
      <c r="B33" s="230"/>
      <c r="C33" s="120" t="s">
        <v>368</v>
      </c>
      <c r="D33" s="120" t="s">
        <v>369</v>
      </c>
      <c r="E33" s="120" t="s">
        <v>370</v>
      </c>
      <c r="F33" s="121" t="s">
        <v>353</v>
      </c>
      <c r="G33" s="120" t="s">
        <v>371</v>
      </c>
      <c r="H33" s="120" t="s">
        <v>372</v>
      </c>
      <c r="I33" s="121" t="s">
        <v>361</v>
      </c>
      <c r="J33" s="120" t="s">
        <v>370</v>
      </c>
    </row>
    <row r="34" spans="1:10" ht="20.100000000000001" customHeight="1">
      <c r="A34" s="228" t="s">
        <v>290</v>
      </c>
      <c r="B34" s="228" t="s">
        <v>349</v>
      </c>
      <c r="C34" s="228" t="s">
        <v>350</v>
      </c>
      <c r="D34" s="120" t="s">
        <v>351</v>
      </c>
      <c r="E34" s="120" t="s">
        <v>352</v>
      </c>
      <c r="F34" s="121" t="s">
        <v>353</v>
      </c>
      <c r="G34" s="120" t="s">
        <v>354</v>
      </c>
      <c r="H34" s="120" t="s">
        <v>355</v>
      </c>
      <c r="I34" s="122" t="s">
        <v>356</v>
      </c>
      <c r="J34" s="120" t="s">
        <v>352</v>
      </c>
    </row>
    <row r="35" spans="1:10" ht="20.100000000000001" customHeight="1">
      <c r="A35" s="229"/>
      <c r="B35" s="229"/>
      <c r="C35" s="230"/>
      <c r="D35" s="120" t="s">
        <v>357</v>
      </c>
      <c r="E35" s="120" t="s">
        <v>358</v>
      </c>
      <c r="F35" s="121" t="s">
        <v>353</v>
      </c>
      <c r="G35" s="120" t="s">
        <v>409</v>
      </c>
      <c r="H35" s="120" t="s">
        <v>360</v>
      </c>
      <c r="I35" s="121" t="s">
        <v>361</v>
      </c>
      <c r="J35" s="120" t="s">
        <v>362</v>
      </c>
    </row>
    <row r="36" spans="1:10" ht="20.100000000000001" customHeight="1">
      <c r="A36" s="229"/>
      <c r="B36" s="229"/>
      <c r="C36" s="228" t="s">
        <v>363</v>
      </c>
      <c r="D36" s="120" t="s">
        <v>396</v>
      </c>
      <c r="E36" s="120" t="s">
        <v>397</v>
      </c>
      <c r="F36" s="121" t="s">
        <v>353</v>
      </c>
      <c r="G36" s="120" t="s">
        <v>359</v>
      </c>
      <c r="H36" s="120" t="s">
        <v>398</v>
      </c>
      <c r="I36" s="122" t="s">
        <v>356</v>
      </c>
      <c r="J36" s="120" t="s">
        <v>397</v>
      </c>
    </row>
    <row r="37" spans="1:10" ht="20.100000000000001" customHeight="1">
      <c r="A37" s="229"/>
      <c r="B37" s="229"/>
      <c r="C37" s="230"/>
      <c r="D37" s="120" t="s">
        <v>382</v>
      </c>
      <c r="E37" s="120" t="s">
        <v>410</v>
      </c>
      <c r="F37" s="121" t="s">
        <v>353</v>
      </c>
      <c r="G37" s="120" t="s">
        <v>404</v>
      </c>
      <c r="H37" s="120" t="s">
        <v>385</v>
      </c>
      <c r="I37" s="122" t="s">
        <v>356</v>
      </c>
      <c r="J37" s="120" t="s">
        <v>410</v>
      </c>
    </row>
    <row r="38" spans="1:10" ht="20.100000000000001" customHeight="1">
      <c r="A38" s="230"/>
      <c r="B38" s="230"/>
      <c r="C38" s="120" t="s">
        <v>368</v>
      </c>
      <c r="D38" s="120" t="s">
        <v>369</v>
      </c>
      <c r="E38" s="120" t="s">
        <v>370</v>
      </c>
      <c r="F38" s="121" t="s">
        <v>353</v>
      </c>
      <c r="G38" s="120" t="s">
        <v>371</v>
      </c>
      <c r="H38" s="120" t="s">
        <v>372</v>
      </c>
      <c r="I38" s="121" t="s">
        <v>361</v>
      </c>
      <c r="J38" s="120" t="s">
        <v>370</v>
      </c>
    </row>
    <row r="39" spans="1:10" ht="20.100000000000001" customHeight="1">
      <c r="A39" s="228" t="s">
        <v>427</v>
      </c>
      <c r="B39" s="228" t="s">
        <v>411</v>
      </c>
      <c r="C39" s="228" t="s">
        <v>350</v>
      </c>
      <c r="D39" s="120" t="s">
        <v>351</v>
      </c>
      <c r="E39" s="120" t="s">
        <v>352</v>
      </c>
      <c r="F39" s="121" t="s">
        <v>353</v>
      </c>
      <c r="G39" s="120" t="s">
        <v>354</v>
      </c>
      <c r="H39" s="120" t="s">
        <v>355</v>
      </c>
      <c r="I39" s="122" t="s">
        <v>356</v>
      </c>
      <c r="J39" s="120" t="s">
        <v>352</v>
      </c>
    </row>
    <row r="40" spans="1:10" ht="20.100000000000001" customHeight="1">
      <c r="A40" s="229"/>
      <c r="B40" s="229"/>
      <c r="C40" s="230"/>
      <c r="D40" s="120" t="s">
        <v>357</v>
      </c>
      <c r="E40" s="120" t="s">
        <v>358</v>
      </c>
      <c r="F40" s="121" t="s">
        <v>353</v>
      </c>
      <c r="G40" s="120" t="s">
        <v>359</v>
      </c>
      <c r="H40" s="120" t="s">
        <v>360</v>
      </c>
      <c r="I40" s="121" t="s">
        <v>361</v>
      </c>
      <c r="J40" s="120" t="s">
        <v>412</v>
      </c>
    </row>
    <row r="41" spans="1:10" ht="20.100000000000001" customHeight="1">
      <c r="A41" s="229"/>
      <c r="B41" s="229"/>
      <c r="C41" s="228" t="s">
        <v>363</v>
      </c>
      <c r="D41" s="120" t="s">
        <v>364</v>
      </c>
      <c r="E41" s="120" t="s">
        <v>365</v>
      </c>
      <c r="F41" s="121" t="s">
        <v>353</v>
      </c>
      <c r="G41" s="120" t="s">
        <v>366</v>
      </c>
      <c r="H41" s="120" t="s">
        <v>367</v>
      </c>
      <c r="I41" s="122" t="s">
        <v>356</v>
      </c>
      <c r="J41" s="120" t="s">
        <v>365</v>
      </c>
    </row>
    <row r="42" spans="1:10" ht="20.100000000000001" customHeight="1">
      <c r="A42" s="229"/>
      <c r="B42" s="229"/>
      <c r="C42" s="230"/>
      <c r="D42" s="120" t="s">
        <v>396</v>
      </c>
      <c r="E42" s="120" t="s">
        <v>397</v>
      </c>
      <c r="F42" s="121" t="s">
        <v>353</v>
      </c>
      <c r="G42" s="120" t="s">
        <v>359</v>
      </c>
      <c r="H42" s="120" t="s">
        <v>398</v>
      </c>
      <c r="I42" s="122" t="s">
        <v>356</v>
      </c>
      <c r="J42" s="120" t="s">
        <v>397</v>
      </c>
    </row>
    <row r="43" spans="1:10" ht="20.100000000000001" customHeight="1">
      <c r="A43" s="230"/>
      <c r="B43" s="230"/>
      <c r="C43" s="120" t="s">
        <v>368</v>
      </c>
      <c r="D43" s="120" t="s">
        <v>369</v>
      </c>
      <c r="E43" s="120" t="s">
        <v>370</v>
      </c>
      <c r="F43" s="121" t="s">
        <v>353</v>
      </c>
      <c r="G43" s="120" t="s">
        <v>371</v>
      </c>
      <c r="H43" s="120" t="s">
        <v>372</v>
      </c>
      <c r="I43" s="121" t="s">
        <v>361</v>
      </c>
      <c r="J43" s="120" t="s">
        <v>370</v>
      </c>
    </row>
    <row r="44" spans="1:10" ht="20.100000000000001" customHeight="1">
      <c r="A44" s="228" t="s">
        <v>428</v>
      </c>
      <c r="B44" s="228" t="s">
        <v>349</v>
      </c>
      <c r="C44" s="228" t="s">
        <v>350</v>
      </c>
      <c r="D44" s="120" t="s">
        <v>351</v>
      </c>
      <c r="E44" s="120" t="s">
        <v>352</v>
      </c>
      <c r="F44" s="121" t="s">
        <v>353</v>
      </c>
      <c r="G44" s="120" t="s">
        <v>354</v>
      </c>
      <c r="H44" s="120" t="s">
        <v>355</v>
      </c>
      <c r="I44" s="122" t="s">
        <v>356</v>
      </c>
      <c r="J44" s="120" t="s">
        <v>352</v>
      </c>
    </row>
    <row r="45" spans="1:10" ht="20.100000000000001" customHeight="1">
      <c r="A45" s="229"/>
      <c r="B45" s="229"/>
      <c r="C45" s="230"/>
      <c r="D45" s="120" t="s">
        <v>357</v>
      </c>
      <c r="E45" s="120" t="s">
        <v>358</v>
      </c>
      <c r="F45" s="121" t="s">
        <v>353</v>
      </c>
      <c r="G45" s="120" t="s">
        <v>413</v>
      </c>
      <c r="H45" s="120" t="s">
        <v>360</v>
      </c>
      <c r="I45" s="121" t="s">
        <v>361</v>
      </c>
      <c r="J45" s="120" t="s">
        <v>362</v>
      </c>
    </row>
    <row r="46" spans="1:10" ht="20.100000000000001" customHeight="1">
      <c r="A46" s="229"/>
      <c r="B46" s="229"/>
      <c r="C46" s="120" t="s">
        <v>363</v>
      </c>
      <c r="D46" s="120" t="s">
        <v>364</v>
      </c>
      <c r="E46" s="120" t="s">
        <v>365</v>
      </c>
      <c r="F46" s="121" t="s">
        <v>353</v>
      </c>
      <c r="G46" s="120" t="s">
        <v>366</v>
      </c>
      <c r="H46" s="120" t="s">
        <v>367</v>
      </c>
      <c r="I46" s="122" t="s">
        <v>356</v>
      </c>
      <c r="J46" s="120" t="s">
        <v>365</v>
      </c>
    </row>
    <row r="47" spans="1:10" ht="20.100000000000001" customHeight="1">
      <c r="A47" s="229"/>
      <c r="B47" s="229"/>
      <c r="C47" s="120" t="s">
        <v>368</v>
      </c>
      <c r="D47" s="120" t="s">
        <v>369</v>
      </c>
      <c r="E47" s="120" t="s">
        <v>370</v>
      </c>
      <c r="F47" s="121" t="s">
        <v>353</v>
      </c>
      <c r="G47" s="120" t="s">
        <v>371</v>
      </c>
      <c r="H47" s="120" t="s">
        <v>372</v>
      </c>
      <c r="I47" s="121" t="s">
        <v>361</v>
      </c>
      <c r="J47" s="120" t="s">
        <v>414</v>
      </c>
    </row>
    <row r="48" spans="1:10" ht="20.100000000000001" customHeight="1">
      <c r="A48" s="229"/>
      <c r="B48" s="229"/>
      <c r="C48" s="228" t="s">
        <v>350</v>
      </c>
      <c r="D48" s="120" t="s">
        <v>351</v>
      </c>
      <c r="E48" s="120" t="s">
        <v>352</v>
      </c>
      <c r="F48" s="121" t="s">
        <v>353</v>
      </c>
      <c r="G48" s="120" t="s">
        <v>354</v>
      </c>
      <c r="H48" s="120" t="s">
        <v>360</v>
      </c>
      <c r="I48" s="122" t="s">
        <v>356</v>
      </c>
      <c r="J48" s="120" t="s">
        <v>352</v>
      </c>
    </row>
    <row r="49" spans="1:10" ht="20.100000000000001" customHeight="1">
      <c r="A49" s="229"/>
      <c r="B49" s="229"/>
      <c r="C49" s="230"/>
      <c r="D49" s="120" t="s">
        <v>357</v>
      </c>
      <c r="E49" s="120" t="s">
        <v>358</v>
      </c>
      <c r="F49" s="121" t="s">
        <v>353</v>
      </c>
      <c r="G49" s="120" t="s">
        <v>429</v>
      </c>
      <c r="H49" s="120" t="s">
        <v>360</v>
      </c>
      <c r="I49" s="121" t="s">
        <v>361</v>
      </c>
      <c r="J49" s="120" t="s">
        <v>362</v>
      </c>
    </row>
    <row r="50" spans="1:10" ht="20.100000000000001" customHeight="1">
      <c r="A50" s="229"/>
      <c r="B50" s="229"/>
      <c r="C50" s="120" t="s">
        <v>363</v>
      </c>
      <c r="D50" s="120" t="s">
        <v>364</v>
      </c>
      <c r="E50" s="120" t="s">
        <v>365</v>
      </c>
      <c r="F50" s="121" t="s">
        <v>353</v>
      </c>
      <c r="G50" s="120" t="s">
        <v>366</v>
      </c>
      <c r="H50" s="120" t="s">
        <v>367</v>
      </c>
      <c r="I50" s="122" t="s">
        <v>356</v>
      </c>
      <c r="J50" s="120" t="s">
        <v>365</v>
      </c>
    </row>
    <row r="51" spans="1:10" ht="20.100000000000001" customHeight="1">
      <c r="A51" s="230"/>
      <c r="B51" s="230"/>
      <c r="C51" s="120" t="s">
        <v>368</v>
      </c>
      <c r="D51" s="120" t="s">
        <v>369</v>
      </c>
      <c r="E51" s="120" t="s">
        <v>370</v>
      </c>
      <c r="F51" s="121" t="s">
        <v>353</v>
      </c>
      <c r="G51" s="120" t="s">
        <v>371</v>
      </c>
      <c r="H51" s="120" t="s">
        <v>372</v>
      </c>
      <c r="I51" s="121" t="s">
        <v>361</v>
      </c>
      <c r="J51" s="120" t="s">
        <v>370</v>
      </c>
    </row>
    <row r="52" spans="1:10" ht="20.100000000000001" customHeight="1">
      <c r="A52" s="228" t="s">
        <v>297</v>
      </c>
      <c r="B52" s="228" t="s">
        <v>349</v>
      </c>
      <c r="C52" s="228" t="s">
        <v>350</v>
      </c>
      <c r="D52" s="120" t="s">
        <v>351</v>
      </c>
      <c r="E52" s="120" t="s">
        <v>352</v>
      </c>
      <c r="F52" s="121" t="s">
        <v>353</v>
      </c>
      <c r="G52" s="120" t="s">
        <v>354</v>
      </c>
      <c r="H52" s="120" t="s">
        <v>355</v>
      </c>
      <c r="I52" s="122" t="s">
        <v>356</v>
      </c>
      <c r="J52" s="120" t="s">
        <v>352</v>
      </c>
    </row>
    <row r="53" spans="1:10" ht="20.100000000000001" customHeight="1">
      <c r="A53" s="229"/>
      <c r="B53" s="229"/>
      <c r="C53" s="230"/>
      <c r="D53" s="120" t="s">
        <v>357</v>
      </c>
      <c r="E53" s="120" t="s">
        <v>358</v>
      </c>
      <c r="F53" s="121" t="s">
        <v>353</v>
      </c>
      <c r="G53" s="120" t="s">
        <v>415</v>
      </c>
      <c r="H53" s="120" t="s">
        <v>360</v>
      </c>
      <c r="I53" s="121" t="s">
        <v>361</v>
      </c>
      <c r="J53" s="120" t="s">
        <v>362</v>
      </c>
    </row>
    <row r="54" spans="1:10" ht="20.100000000000001" customHeight="1">
      <c r="A54" s="229"/>
      <c r="B54" s="229"/>
      <c r="C54" s="120" t="s">
        <v>363</v>
      </c>
      <c r="D54" s="120" t="s">
        <v>364</v>
      </c>
      <c r="E54" s="120" t="s">
        <v>365</v>
      </c>
      <c r="F54" s="121" t="s">
        <v>353</v>
      </c>
      <c r="G54" s="120" t="s">
        <v>366</v>
      </c>
      <c r="H54" s="120" t="s">
        <v>367</v>
      </c>
      <c r="I54" s="122" t="s">
        <v>356</v>
      </c>
      <c r="J54" s="120" t="s">
        <v>365</v>
      </c>
    </row>
    <row r="55" spans="1:10" ht="20.100000000000001" customHeight="1">
      <c r="A55" s="229"/>
      <c r="B55" s="229"/>
      <c r="C55" s="120" t="s">
        <v>363</v>
      </c>
      <c r="D55" s="120" t="s">
        <v>396</v>
      </c>
      <c r="E55" s="120" t="s">
        <v>397</v>
      </c>
      <c r="F55" s="121" t="s">
        <v>353</v>
      </c>
      <c r="G55" s="120" t="s">
        <v>359</v>
      </c>
      <c r="H55" s="120" t="s">
        <v>398</v>
      </c>
      <c r="I55" s="122" t="s">
        <v>356</v>
      </c>
      <c r="J55" s="120" t="s">
        <v>397</v>
      </c>
    </row>
    <row r="56" spans="1:10" ht="20.100000000000001" customHeight="1">
      <c r="A56" s="230"/>
      <c r="B56" s="230"/>
      <c r="C56" s="120" t="s">
        <v>368</v>
      </c>
      <c r="D56" s="120" t="s">
        <v>369</v>
      </c>
      <c r="E56" s="120" t="s">
        <v>370</v>
      </c>
      <c r="F56" s="121" t="s">
        <v>353</v>
      </c>
      <c r="G56" s="120" t="s">
        <v>371</v>
      </c>
      <c r="H56" s="120" t="s">
        <v>372</v>
      </c>
      <c r="I56" s="121" t="s">
        <v>361</v>
      </c>
      <c r="J56" s="120" t="s">
        <v>370</v>
      </c>
    </row>
    <row r="57" spans="1:10" ht="20.100000000000001" customHeight="1">
      <c r="A57" s="228" t="s">
        <v>293</v>
      </c>
      <c r="B57" s="228" t="s">
        <v>349</v>
      </c>
      <c r="C57" s="228" t="s">
        <v>350</v>
      </c>
      <c r="D57" s="120" t="s">
        <v>351</v>
      </c>
      <c r="E57" s="120" t="s">
        <v>352</v>
      </c>
      <c r="F57" s="121" t="s">
        <v>353</v>
      </c>
      <c r="G57" s="120" t="s">
        <v>354</v>
      </c>
      <c r="H57" s="120" t="s">
        <v>355</v>
      </c>
      <c r="I57" s="122" t="s">
        <v>356</v>
      </c>
      <c r="J57" s="120" t="s">
        <v>416</v>
      </c>
    </row>
    <row r="58" spans="1:10" ht="20.100000000000001" customHeight="1">
      <c r="A58" s="229"/>
      <c r="B58" s="229"/>
      <c r="C58" s="230"/>
      <c r="D58" s="120" t="s">
        <v>357</v>
      </c>
      <c r="E58" s="120" t="s">
        <v>358</v>
      </c>
      <c r="F58" s="121" t="s">
        <v>353</v>
      </c>
      <c r="G58" s="120" t="s">
        <v>417</v>
      </c>
      <c r="H58" s="120" t="s">
        <v>360</v>
      </c>
      <c r="I58" s="121" t="s">
        <v>361</v>
      </c>
      <c r="J58" s="120" t="s">
        <v>362</v>
      </c>
    </row>
    <row r="59" spans="1:10" ht="20.100000000000001" customHeight="1">
      <c r="A59" s="229"/>
      <c r="B59" s="229"/>
      <c r="C59" s="228" t="s">
        <v>363</v>
      </c>
      <c r="D59" s="120" t="s">
        <v>364</v>
      </c>
      <c r="E59" s="120" t="s">
        <v>365</v>
      </c>
      <c r="F59" s="121" t="s">
        <v>353</v>
      </c>
      <c r="G59" s="120" t="s">
        <v>366</v>
      </c>
      <c r="H59" s="120" t="s">
        <v>367</v>
      </c>
      <c r="I59" s="122" t="s">
        <v>356</v>
      </c>
      <c r="J59" s="120" t="s">
        <v>365</v>
      </c>
    </row>
    <row r="60" spans="1:10" ht="20.100000000000001" customHeight="1">
      <c r="A60" s="229"/>
      <c r="B60" s="229"/>
      <c r="C60" s="230"/>
      <c r="D60" s="120" t="s">
        <v>396</v>
      </c>
      <c r="E60" s="120" t="s">
        <v>397</v>
      </c>
      <c r="F60" s="121" t="s">
        <v>353</v>
      </c>
      <c r="G60" s="120" t="s">
        <v>359</v>
      </c>
      <c r="H60" s="120" t="s">
        <v>398</v>
      </c>
      <c r="I60" s="122" t="s">
        <v>356</v>
      </c>
      <c r="J60" s="120" t="s">
        <v>397</v>
      </c>
    </row>
    <row r="61" spans="1:10" ht="20.100000000000001" customHeight="1">
      <c r="A61" s="230"/>
      <c r="B61" s="230"/>
      <c r="C61" s="120" t="s">
        <v>368</v>
      </c>
      <c r="D61" s="120" t="s">
        <v>369</v>
      </c>
      <c r="E61" s="120" t="s">
        <v>370</v>
      </c>
      <c r="F61" s="121" t="s">
        <v>353</v>
      </c>
      <c r="G61" s="120" t="s">
        <v>371</v>
      </c>
      <c r="H61" s="120" t="s">
        <v>372</v>
      </c>
      <c r="I61" s="121" t="s">
        <v>361</v>
      </c>
      <c r="J61" s="120" t="s">
        <v>370</v>
      </c>
    </row>
    <row r="62" spans="1:10" ht="20.100000000000001" customHeight="1">
      <c r="A62" s="228" t="s">
        <v>299</v>
      </c>
      <c r="B62" s="228" t="s">
        <v>349</v>
      </c>
      <c r="C62" s="228" t="s">
        <v>350</v>
      </c>
      <c r="D62" s="120" t="s">
        <v>351</v>
      </c>
      <c r="E62" s="120" t="s">
        <v>352</v>
      </c>
      <c r="F62" s="121" t="s">
        <v>353</v>
      </c>
      <c r="G62" s="120" t="s">
        <v>354</v>
      </c>
      <c r="H62" s="120" t="s">
        <v>355</v>
      </c>
      <c r="I62" s="122" t="s">
        <v>356</v>
      </c>
      <c r="J62" s="120" t="s">
        <v>416</v>
      </c>
    </row>
    <row r="63" spans="1:10" ht="20.100000000000001" customHeight="1">
      <c r="A63" s="229"/>
      <c r="B63" s="229"/>
      <c r="C63" s="230"/>
      <c r="D63" s="120" t="s">
        <v>357</v>
      </c>
      <c r="E63" s="120" t="s">
        <v>358</v>
      </c>
      <c r="F63" s="121" t="s">
        <v>353</v>
      </c>
      <c r="G63" s="120" t="s">
        <v>430</v>
      </c>
      <c r="H63" s="120" t="s">
        <v>360</v>
      </c>
      <c r="I63" s="121" t="s">
        <v>361</v>
      </c>
      <c r="J63" s="120" t="s">
        <v>362</v>
      </c>
    </row>
    <row r="64" spans="1:10" ht="20.100000000000001" customHeight="1">
      <c r="A64" s="229"/>
      <c r="B64" s="229"/>
      <c r="C64" s="228" t="s">
        <v>363</v>
      </c>
      <c r="D64" s="120" t="s">
        <v>364</v>
      </c>
      <c r="E64" s="120" t="s">
        <v>365</v>
      </c>
      <c r="F64" s="121" t="s">
        <v>353</v>
      </c>
      <c r="G64" s="120" t="s">
        <v>366</v>
      </c>
      <c r="H64" s="120" t="s">
        <v>367</v>
      </c>
      <c r="I64" s="122" t="s">
        <v>356</v>
      </c>
      <c r="J64" s="120" t="s">
        <v>365</v>
      </c>
    </row>
    <row r="65" spans="1:10" ht="20.100000000000001" customHeight="1">
      <c r="A65" s="229"/>
      <c r="B65" s="229"/>
      <c r="C65" s="230"/>
      <c r="D65" s="120" t="s">
        <v>396</v>
      </c>
      <c r="E65" s="120" t="s">
        <v>397</v>
      </c>
      <c r="F65" s="121" t="s">
        <v>353</v>
      </c>
      <c r="G65" s="120" t="s">
        <v>359</v>
      </c>
      <c r="H65" s="120" t="s">
        <v>398</v>
      </c>
      <c r="I65" s="122" t="s">
        <v>356</v>
      </c>
      <c r="J65" s="120" t="s">
        <v>397</v>
      </c>
    </row>
    <row r="66" spans="1:10" ht="20.100000000000001" customHeight="1">
      <c r="A66" s="230"/>
      <c r="B66" s="230"/>
      <c r="C66" s="120" t="s">
        <v>368</v>
      </c>
      <c r="D66" s="120" t="s">
        <v>369</v>
      </c>
      <c r="E66" s="120" t="s">
        <v>370</v>
      </c>
      <c r="F66" s="121" t="s">
        <v>353</v>
      </c>
      <c r="G66" s="120" t="s">
        <v>371</v>
      </c>
      <c r="H66" s="120" t="s">
        <v>372</v>
      </c>
      <c r="I66" s="121" t="s">
        <v>361</v>
      </c>
      <c r="J66" s="120" t="s">
        <v>370</v>
      </c>
    </row>
    <row r="67" spans="1:10" ht="21.95" customHeight="1">
      <c r="A67" s="228" t="s">
        <v>300</v>
      </c>
      <c r="B67" s="228" t="s">
        <v>452</v>
      </c>
      <c r="C67" s="228" t="s">
        <v>350</v>
      </c>
      <c r="D67" s="120" t="s">
        <v>351</v>
      </c>
      <c r="E67" s="120" t="s">
        <v>431</v>
      </c>
      <c r="F67" s="121" t="s">
        <v>353</v>
      </c>
      <c r="G67" s="120" t="s">
        <v>432</v>
      </c>
      <c r="H67" s="120" t="s">
        <v>433</v>
      </c>
      <c r="I67" s="121" t="s">
        <v>376</v>
      </c>
      <c r="J67" s="120" t="s">
        <v>437</v>
      </c>
    </row>
    <row r="68" spans="1:10" ht="21.95" customHeight="1">
      <c r="A68" s="229"/>
      <c r="B68" s="229"/>
      <c r="C68" s="230"/>
      <c r="D68" s="120" t="s">
        <v>357</v>
      </c>
      <c r="E68" s="120" t="s">
        <v>358</v>
      </c>
      <c r="F68" s="121" t="s">
        <v>353</v>
      </c>
      <c r="G68" s="120" t="s">
        <v>434</v>
      </c>
      <c r="H68" s="120" t="s">
        <v>360</v>
      </c>
      <c r="I68" s="121" t="s">
        <v>361</v>
      </c>
      <c r="J68" s="120" t="s">
        <v>362</v>
      </c>
    </row>
    <row r="69" spans="1:10" ht="21.95" customHeight="1">
      <c r="A69" s="229"/>
      <c r="B69" s="229"/>
      <c r="C69" s="228" t="s">
        <v>363</v>
      </c>
      <c r="D69" s="120" t="s">
        <v>364</v>
      </c>
      <c r="E69" s="120" t="s">
        <v>435</v>
      </c>
      <c r="F69" s="121" t="s">
        <v>353</v>
      </c>
      <c r="G69" s="120" t="s">
        <v>436</v>
      </c>
      <c r="H69" s="120" t="s">
        <v>367</v>
      </c>
      <c r="I69" s="121" t="s">
        <v>361</v>
      </c>
      <c r="J69" s="120" t="s">
        <v>435</v>
      </c>
    </row>
    <row r="70" spans="1:10" ht="21.95" customHeight="1">
      <c r="A70" s="229"/>
      <c r="B70" s="229"/>
      <c r="C70" s="230"/>
      <c r="D70" s="120" t="s">
        <v>396</v>
      </c>
      <c r="E70" s="120" t="s">
        <v>442</v>
      </c>
      <c r="F70" s="121" t="s">
        <v>353</v>
      </c>
      <c r="G70" s="120" t="s">
        <v>443</v>
      </c>
      <c r="H70" s="120" t="s">
        <v>440</v>
      </c>
      <c r="I70" s="122" t="s">
        <v>356</v>
      </c>
      <c r="J70" s="120" t="s">
        <v>444</v>
      </c>
    </row>
    <row r="71" spans="1:10" ht="21.95" customHeight="1">
      <c r="A71" s="230"/>
      <c r="B71" s="230"/>
      <c r="C71" s="120" t="s">
        <v>368</v>
      </c>
      <c r="D71" s="120" t="s">
        <v>369</v>
      </c>
      <c r="E71" s="120" t="s">
        <v>438</v>
      </c>
      <c r="F71" s="121" t="s">
        <v>353</v>
      </c>
      <c r="G71" s="120" t="s">
        <v>439</v>
      </c>
      <c r="H71" s="120" t="s">
        <v>440</v>
      </c>
      <c r="I71" s="122" t="s">
        <v>356</v>
      </c>
      <c r="J71" s="120" t="s">
        <v>441</v>
      </c>
    </row>
    <row r="72" spans="1:10" ht="20.100000000000001" customHeight="1">
      <c r="A72" s="228" t="s">
        <v>446</v>
      </c>
      <c r="B72" s="231" t="s">
        <v>447</v>
      </c>
      <c r="C72" s="228" t="s">
        <v>350</v>
      </c>
      <c r="D72" s="120" t="s">
        <v>351</v>
      </c>
      <c r="E72" s="120" t="s">
        <v>448</v>
      </c>
      <c r="F72" s="121" t="s">
        <v>353</v>
      </c>
      <c r="G72" s="120" t="s">
        <v>449</v>
      </c>
      <c r="H72" s="120" t="s">
        <v>433</v>
      </c>
      <c r="I72" s="121" t="s">
        <v>376</v>
      </c>
      <c r="J72" s="120" t="s">
        <v>450</v>
      </c>
    </row>
    <row r="73" spans="1:10" ht="20.100000000000001" customHeight="1">
      <c r="A73" s="229"/>
      <c r="B73" s="232"/>
      <c r="C73" s="230"/>
      <c r="D73" s="120" t="s">
        <v>357</v>
      </c>
      <c r="E73" s="120" t="s">
        <v>358</v>
      </c>
      <c r="F73" s="121" t="s">
        <v>353</v>
      </c>
      <c r="G73" s="120" t="s">
        <v>451</v>
      </c>
      <c r="H73" s="120" t="s">
        <v>360</v>
      </c>
      <c r="I73" s="121" t="s">
        <v>361</v>
      </c>
      <c r="J73" s="120" t="s">
        <v>362</v>
      </c>
    </row>
    <row r="74" spans="1:10" ht="20.100000000000001" customHeight="1">
      <c r="A74" s="229"/>
      <c r="B74" s="232"/>
      <c r="C74" s="228" t="s">
        <v>363</v>
      </c>
      <c r="D74" s="120" t="s">
        <v>364</v>
      </c>
      <c r="E74" s="120" t="s">
        <v>435</v>
      </c>
      <c r="F74" s="121" t="s">
        <v>353</v>
      </c>
      <c r="G74" s="120" t="s">
        <v>436</v>
      </c>
      <c r="H74" s="120" t="s">
        <v>367</v>
      </c>
      <c r="I74" s="121" t="s">
        <v>361</v>
      </c>
      <c r="J74" s="120" t="s">
        <v>435</v>
      </c>
    </row>
    <row r="75" spans="1:10" ht="20.100000000000001" customHeight="1">
      <c r="A75" s="229"/>
      <c r="B75" s="232"/>
      <c r="C75" s="230"/>
      <c r="D75" s="120" t="s">
        <v>396</v>
      </c>
      <c r="E75" s="120" t="s">
        <v>442</v>
      </c>
      <c r="F75" s="121" t="s">
        <v>353</v>
      </c>
      <c r="G75" s="120" t="s">
        <v>443</v>
      </c>
      <c r="H75" s="120" t="s">
        <v>440</v>
      </c>
      <c r="I75" s="122" t="s">
        <v>356</v>
      </c>
      <c r="J75" s="120" t="s">
        <v>444</v>
      </c>
    </row>
    <row r="76" spans="1:10" ht="20.100000000000001" customHeight="1">
      <c r="A76" s="230"/>
      <c r="B76" s="233"/>
      <c r="C76" s="120" t="s">
        <v>368</v>
      </c>
      <c r="D76" s="120" t="s">
        <v>369</v>
      </c>
      <c r="E76" s="120" t="s">
        <v>438</v>
      </c>
      <c r="F76" s="121" t="s">
        <v>353</v>
      </c>
      <c r="G76" s="120" t="s">
        <v>439</v>
      </c>
      <c r="H76" s="120" t="s">
        <v>440</v>
      </c>
      <c r="I76" s="122" t="s">
        <v>356</v>
      </c>
      <c r="J76" s="120" t="s">
        <v>441</v>
      </c>
    </row>
    <row r="77" spans="1:10" ht="20.100000000000001" customHeight="1">
      <c r="A77" s="228" t="s">
        <v>467</v>
      </c>
      <c r="B77" s="228" t="s">
        <v>349</v>
      </c>
      <c r="C77" s="228" t="s">
        <v>350</v>
      </c>
      <c r="D77" s="120" t="s">
        <v>351</v>
      </c>
      <c r="E77" s="120" t="s">
        <v>455</v>
      </c>
      <c r="F77" s="121" t="s">
        <v>353</v>
      </c>
      <c r="G77" s="120" t="s">
        <v>453</v>
      </c>
      <c r="H77" s="120" t="s">
        <v>454</v>
      </c>
      <c r="I77" s="122" t="s">
        <v>356</v>
      </c>
      <c r="J77" s="120" t="s">
        <v>457</v>
      </c>
    </row>
    <row r="78" spans="1:10" ht="20.100000000000001" customHeight="1">
      <c r="A78" s="229"/>
      <c r="B78" s="229"/>
      <c r="C78" s="230"/>
      <c r="D78" s="120" t="s">
        <v>357</v>
      </c>
      <c r="E78" s="120" t="s">
        <v>358</v>
      </c>
      <c r="F78" s="121" t="s">
        <v>353</v>
      </c>
      <c r="G78" s="120" t="s">
        <v>458</v>
      </c>
      <c r="H78" s="120" t="s">
        <v>360</v>
      </c>
      <c r="I78" s="121" t="s">
        <v>361</v>
      </c>
      <c r="J78" s="120" t="s">
        <v>456</v>
      </c>
    </row>
    <row r="79" spans="1:10" ht="20.100000000000001" customHeight="1">
      <c r="A79" s="229"/>
      <c r="B79" s="229"/>
      <c r="C79" s="228" t="s">
        <v>363</v>
      </c>
      <c r="D79" s="120" t="s">
        <v>364</v>
      </c>
      <c r="E79" s="120" t="s">
        <v>463</v>
      </c>
      <c r="F79" s="121" t="s">
        <v>353</v>
      </c>
      <c r="G79" s="120" t="s">
        <v>464</v>
      </c>
      <c r="H79" s="120" t="s">
        <v>465</v>
      </c>
      <c r="I79" s="121" t="s">
        <v>376</v>
      </c>
      <c r="J79" s="120" t="s">
        <v>463</v>
      </c>
    </row>
    <row r="80" spans="1:10" ht="20.100000000000001" customHeight="1">
      <c r="A80" s="229"/>
      <c r="B80" s="229"/>
      <c r="C80" s="230"/>
      <c r="D80" s="120" t="s">
        <v>396</v>
      </c>
      <c r="E80" s="120" t="s">
        <v>459</v>
      </c>
      <c r="F80" s="121" t="s">
        <v>460</v>
      </c>
      <c r="G80" s="120" t="s">
        <v>461</v>
      </c>
      <c r="H80" s="120" t="s">
        <v>462</v>
      </c>
      <c r="I80" s="121" t="s">
        <v>376</v>
      </c>
      <c r="J80" s="120" t="s">
        <v>459</v>
      </c>
    </row>
    <row r="81" spans="1:10" ht="20.100000000000001" customHeight="1">
      <c r="A81" s="230"/>
      <c r="B81" s="230"/>
      <c r="C81" s="120" t="s">
        <v>368</v>
      </c>
      <c r="D81" s="120" t="s">
        <v>369</v>
      </c>
      <c r="E81" s="120" t="s">
        <v>465</v>
      </c>
      <c r="F81" s="121" t="s">
        <v>353</v>
      </c>
      <c r="G81" s="120" t="s">
        <v>439</v>
      </c>
      <c r="H81" s="120" t="s">
        <v>440</v>
      </c>
      <c r="I81" s="122" t="s">
        <v>356</v>
      </c>
      <c r="J81" s="120" t="s">
        <v>466</v>
      </c>
    </row>
    <row r="82" spans="1:10" ht="20.100000000000001" customHeight="1">
      <c r="A82" s="228" t="s">
        <v>469</v>
      </c>
      <c r="B82" s="228" t="s">
        <v>349</v>
      </c>
      <c r="C82" s="228" t="s">
        <v>350</v>
      </c>
      <c r="D82" s="120" t="s">
        <v>351</v>
      </c>
      <c r="E82" s="120" t="s">
        <v>352</v>
      </c>
      <c r="F82" s="121" t="s">
        <v>353</v>
      </c>
      <c r="G82" s="120" t="s">
        <v>354</v>
      </c>
      <c r="H82" s="120" t="s">
        <v>355</v>
      </c>
      <c r="I82" s="122" t="s">
        <v>356</v>
      </c>
      <c r="J82" s="120" t="s">
        <v>416</v>
      </c>
    </row>
    <row r="83" spans="1:10" ht="20.100000000000001" customHeight="1">
      <c r="A83" s="229"/>
      <c r="B83" s="229"/>
      <c r="C83" s="230"/>
      <c r="D83" s="120" t="s">
        <v>357</v>
      </c>
      <c r="E83" s="120" t="s">
        <v>358</v>
      </c>
      <c r="F83" s="121" t="s">
        <v>353</v>
      </c>
      <c r="G83" s="120" t="s">
        <v>430</v>
      </c>
      <c r="H83" s="120" t="s">
        <v>360</v>
      </c>
      <c r="I83" s="121" t="s">
        <v>361</v>
      </c>
      <c r="J83" s="120" t="s">
        <v>362</v>
      </c>
    </row>
    <row r="84" spans="1:10" ht="20.100000000000001" customHeight="1">
      <c r="A84" s="229"/>
      <c r="B84" s="229"/>
      <c r="C84" s="228" t="s">
        <v>363</v>
      </c>
      <c r="D84" s="120" t="s">
        <v>364</v>
      </c>
      <c r="E84" s="120" t="s">
        <v>365</v>
      </c>
      <c r="F84" s="121" t="s">
        <v>353</v>
      </c>
      <c r="G84" s="120" t="s">
        <v>366</v>
      </c>
      <c r="H84" s="120" t="s">
        <v>367</v>
      </c>
      <c r="I84" s="122" t="s">
        <v>356</v>
      </c>
      <c r="J84" s="120" t="s">
        <v>365</v>
      </c>
    </row>
    <row r="85" spans="1:10" ht="20.100000000000001" customHeight="1">
      <c r="A85" s="229"/>
      <c r="B85" s="229"/>
      <c r="C85" s="230"/>
      <c r="D85" s="120" t="s">
        <v>396</v>
      </c>
      <c r="E85" s="120" t="s">
        <v>397</v>
      </c>
      <c r="F85" s="121" t="s">
        <v>353</v>
      </c>
      <c r="G85" s="120" t="s">
        <v>359</v>
      </c>
      <c r="H85" s="120" t="s">
        <v>398</v>
      </c>
      <c r="I85" s="122" t="s">
        <v>356</v>
      </c>
      <c r="J85" s="120" t="s">
        <v>397</v>
      </c>
    </row>
    <row r="86" spans="1:10" ht="20.100000000000001" customHeight="1">
      <c r="A86" s="230"/>
      <c r="B86" s="230"/>
      <c r="C86" s="120" t="s">
        <v>368</v>
      </c>
      <c r="D86" s="120" t="s">
        <v>369</v>
      </c>
      <c r="E86" s="120" t="s">
        <v>370</v>
      </c>
      <c r="F86" s="121" t="s">
        <v>353</v>
      </c>
      <c r="G86" s="120" t="s">
        <v>371</v>
      </c>
      <c r="H86" s="120" t="s">
        <v>372</v>
      </c>
      <c r="I86" s="121" t="s">
        <v>361</v>
      </c>
      <c r="J86" s="120" t="s">
        <v>370</v>
      </c>
    </row>
  </sheetData>
  <mergeCells count="61">
    <mergeCell ref="A3:J3"/>
    <mergeCell ref="A4:H4"/>
    <mergeCell ref="A7:A10"/>
    <mergeCell ref="B7:B10"/>
    <mergeCell ref="C7:C8"/>
    <mergeCell ref="A11:A15"/>
    <mergeCell ref="B11:B15"/>
    <mergeCell ref="C11:C13"/>
    <mergeCell ref="A16:A19"/>
    <mergeCell ref="B16:B19"/>
    <mergeCell ref="C16:C17"/>
    <mergeCell ref="A20:A24"/>
    <mergeCell ref="B20:B24"/>
    <mergeCell ref="C20:C21"/>
    <mergeCell ref="C22:C23"/>
    <mergeCell ref="A25:A28"/>
    <mergeCell ref="B25:B28"/>
    <mergeCell ref="C25:C26"/>
    <mergeCell ref="A29:A33"/>
    <mergeCell ref="B29:B33"/>
    <mergeCell ref="C29:C30"/>
    <mergeCell ref="C31:C32"/>
    <mergeCell ref="A34:A38"/>
    <mergeCell ref="B34:B38"/>
    <mergeCell ref="C34:C35"/>
    <mergeCell ref="C36:C37"/>
    <mergeCell ref="A39:A43"/>
    <mergeCell ref="B39:B43"/>
    <mergeCell ref="C39:C40"/>
    <mergeCell ref="C41:C42"/>
    <mergeCell ref="A44:A51"/>
    <mergeCell ref="B44:B51"/>
    <mergeCell ref="C44:C45"/>
    <mergeCell ref="C48:C49"/>
    <mergeCell ref="A52:A56"/>
    <mergeCell ref="B52:B56"/>
    <mergeCell ref="C52:C53"/>
    <mergeCell ref="A57:A61"/>
    <mergeCell ref="B57:B61"/>
    <mergeCell ref="C57:C58"/>
    <mergeCell ref="C59:C60"/>
    <mergeCell ref="A62:A66"/>
    <mergeCell ref="B62:B66"/>
    <mergeCell ref="C62:C63"/>
    <mergeCell ref="C64:C65"/>
    <mergeCell ref="A67:A71"/>
    <mergeCell ref="B67:B71"/>
    <mergeCell ref="C67:C68"/>
    <mergeCell ref="C69:C70"/>
    <mergeCell ref="A82:A86"/>
    <mergeCell ref="B82:B86"/>
    <mergeCell ref="C82:C83"/>
    <mergeCell ref="C84:C85"/>
    <mergeCell ref="A72:A76"/>
    <mergeCell ref="B72:B76"/>
    <mergeCell ref="C72:C73"/>
    <mergeCell ref="C74:C75"/>
    <mergeCell ref="A77:A81"/>
    <mergeCell ref="B77:B81"/>
    <mergeCell ref="C77:C78"/>
    <mergeCell ref="C79:C80"/>
  </mergeCells>
  <phoneticPr fontId="23"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2026-02-03T07:40:00Z</dcterms:created>
  <dcterms:modified xsi:type="dcterms:W3CDTF">2026-03-09T08:08:06Z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2052-11.8.2.12089</vt:lpwstr>
  </property>
</Properties>
</file>