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<sst xmlns="http://schemas.openxmlformats.org/spreadsheetml/2006/main" count="632">
  <si>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</si>
  <si>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</si>
  <si>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</si>
  <si>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</si>
  <si>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</si>
  <si>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</si>
  <si>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</si>
  <si>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</si>
  <si>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</si>
  <si>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</si>
  <si>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</si>
  <si>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</si>
  <si>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</si>
  <si>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</si>
  <si>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</si>
  <si>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</si>
  <si>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</si>
  <si>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</si>
  <si>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</si>
  <si>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</si>
  <si>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</si>
  <si>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</si>
  <si>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</si>
  <si>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</si>
  <si>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</si>
  <si>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</si>
  <si>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</si>
  <si>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</si>
  <si>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</si>
  <si>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</si>
  <si>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</si>
  <si>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</si>
  <si>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</si>
  <si>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</si>
  <si>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</si>
  <si>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</si>
  <si>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</si>
  <si>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</si>
  <si>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</si>
  <si>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</si>
  <si>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</si>
  <si>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</si>
  <si>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</si>
  <si>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</si>
  <si>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</si>
  <si>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</si>
  <si>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</si>
  <si>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</si>
  <si>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</si>
  <si>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</si>
  <si>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</si>
  <si>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</si>
  <si>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</si>
  <si>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</si>
  <si>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</si>
  <si>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</si>
  <si>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</si>
  <si>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</si>
  <si>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</si>
  <si>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</si>
  <si>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</si>
  <si>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</si>
  <si>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</si>
  <si>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</si>
  <si>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</si>
  <si>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</si>
  <si>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</si>
  <si>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</si>
  <si>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</si>
  <si>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553</t>
  </si>
  <si>
    <t>石林彝族自治县板桥街道办事处</t>
  </si>
  <si>
    <t>553001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</si>
  <si>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</si>
  <si>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</si>
  <si>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</si>
  <si>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</si>
  <si>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</si>
  <si>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</si>
  <si>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</si>
  <si>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</si>
  <si>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</si>
  <si>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</si>
  <si>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</si>
  <si>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</si>
  <si>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</si>
  <si>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</si>
  <si>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</si>
  <si>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</si>
  <si>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</si>
  <si>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</si>
  <si>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</si>
  <si>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</si>
  <si>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</si>
  <si>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</si>
  <si>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</si>
  <si>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</si>
  <si>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</si>
  <si>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</si>
  <si>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</si>
  <si>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</si>
  <si>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</si>
  <si>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</si>
  <si>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</si>
  <si>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</si>
  <si>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</si>
  <si>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</si>
  <si>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</si>
  <si>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</si>
  <si>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</si>
  <si>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</si>
  <si>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</si>
  <si>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20111</t>
  </si>
  <si>
    <t>纪检监察事务</t>
  </si>
  <si>
    <t>2011101</t>
  </si>
  <si>
    <t>20131</t>
  </si>
  <si>
    <t>党委办公厅（室）及相关机构事务</t>
  </si>
  <si>
    <t>2013101</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</si>
  <si>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</si>
  <si>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</si>
  <si>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</si>
  <si>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</si>
  <si>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</si>
  <si>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</si>
  <si>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</si>
  <si>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</si>
  <si>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</si>
  <si>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</si>
  <si>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</si>
  <si>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</si>
  <si>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</si>
  <si>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</si>
  <si>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</si>
  <si>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</si>
  <si>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</si>
  <si>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</si>
  <si>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</si>
  <si>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</si>
  <si>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</si>
  <si>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</si>
  <si>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</si>
  <si>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</si>
  <si>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</si>
  <si>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</si>
  <si>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</si>
  <si>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</si>
  <si>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</si>
  <si>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</si>
  <si>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</si>
  <si>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</si>
  <si>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</si>
  <si>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</si>
  <si>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</si>
  <si>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</si>
  <si>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</si>
  <si>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</si>
  <si>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</si>
  <si>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</si>
  <si>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</si>
  <si>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</si>
  <si>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</si>
  <si>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</si>
  <si>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</si>
  <si>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</si>
  <si>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</si>
  <si>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</si>
  <si>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</si>
  <si>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</si>
  <si>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</si>
  <si>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</si>
  <si>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</si>
  <si>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</si>
  <si>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</si>
  <si>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</si>
  <si>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</si>
  <si>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</si>
  <si>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</si>
  <si>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</si>
  <si>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</si>
  <si>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</si>
  <si>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</si>
  <si>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</si>
  <si>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</si>
  <si>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</si>
  <si>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</si>
  <si>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</si>
  <si>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</si>
  <si>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</si>
  <si>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</si>
  <si>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</si>
  <si>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</si>
  <si>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</si>
  <si>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</si>
  <si>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</si>
  <si>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</si>
  <si>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</si>
  <si>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</si>
  <si>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</si>
  <si>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</si>
  <si>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</si>
  <si>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</si>
  <si>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</si>
  <si>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</si>
  <si>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</si>
  <si>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</si>
  <si>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</si>
  <si>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</si>
  <si>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</si>
  <si>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</si>
  <si>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</si>
  <si>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</si>
  <si>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</si>
  <si>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</si>
  <si>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</si>
  <si>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</si>
  <si>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</si>
  <si>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</si>
  <si>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</si>
  <si>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</si>
  <si>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</si>
  <si>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</si>
  <si>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</si>
  <si>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</si>
  <si>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</si>
  <si>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</si>
  <si>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</si>
  <si>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</si>
  <si>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</si>
  <si>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</si>
  <si>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</si>
  <si>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</si>
  <si>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</si>
  <si>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</si>
  <si>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</si>
  <si>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</si>
  <si>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</si>
  <si>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</si>
  <si>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</si>
  <si>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</si>
  <si>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</si>
  <si>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</si>
  <si>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</si>
  <si>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</si>
  <si>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</si>
  <si>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</si>
  <si>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</si>
  <si>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</si>
  <si>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</si>
  <si>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</si>
  <si>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530126210000000000728</t>
  </si>
  <si>
    <t>行政人员支出工资</t>
  </si>
  <si>
    <t>30101</t>
  </si>
  <si>
    <t>基本工资</t>
  </si>
  <si>
    <t>30102</t>
  </si>
  <si>
    <t>津贴补贴</t>
  </si>
  <si>
    <t>30103</t>
  </si>
  <si>
    <t>奖金</t>
  </si>
  <si>
    <t>530126210000000000729</t>
  </si>
  <si>
    <t>事业人员支出工资</t>
  </si>
  <si>
    <t>30107</t>
  </si>
  <si>
    <t>绩效工资</t>
  </si>
  <si>
    <t>530126210000000000730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</si>
  <si>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</si>
  <si>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</si>
  <si>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</si>
  <si>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</si>
  <si>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</si>
  <si>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</si>
  <si>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</si>
  <si>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</si>
  <si>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</si>
  <si>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</si>
  <si>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</si>
  <si>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530126210000000000731</t>
  </si>
  <si>
    <t>30113</t>
  </si>
  <si>
    <t>530126210000000000735</t>
  </si>
  <si>
    <t>行政人员公务交通补贴</t>
  </si>
  <si>
    <t>30239</t>
  </si>
  <si>
    <t>其他交通费用</t>
  </si>
  <si>
    <t>530126210000000000736</t>
  </si>
  <si>
    <t>工会经费</t>
  </si>
  <si>
    <t>30228</t>
  </si>
  <si>
    <t>530126210000000000737</t>
  </si>
  <si>
    <t>一般公用经费</t>
  </si>
  <si>
    <t>30201</t>
  </si>
  <si>
    <t>办公费</t>
  </si>
  <si>
    <t>30206</t>
  </si>
  <si>
    <t>电费</t>
  </si>
  <si>
    <t>30207</t>
  </si>
  <si>
    <t>邮电费</t>
  </si>
  <si>
    <t>30213</t>
  </si>
  <si>
    <t>维修（护）费</t>
  </si>
  <si>
    <t>30299</t>
  </si>
  <si>
    <t>其他商品和服务支出</t>
  </si>
  <si>
    <t>530126231100001131662</t>
  </si>
  <si>
    <t>离退休人员支出</t>
  </si>
  <si>
    <t>30305</t>
  </si>
  <si>
    <t>生活补助</t>
  </si>
  <si>
    <t>530126231100001584086</t>
  </si>
  <si>
    <t>行政人员绩效奖励</t>
  </si>
  <si>
    <t>530126231100001584289</t>
  </si>
  <si>
    <t>编外人员工资支出</t>
  </si>
  <si>
    <t>30199</t>
  </si>
  <si>
    <t>其他工资福利支出</t>
  </si>
  <si>
    <t>530126231100001584308</t>
  </si>
  <si>
    <t>其他村级补助人员补助</t>
  </si>
  <si>
    <t>530126231100001584309</t>
  </si>
  <si>
    <t>辅助用工及劳务派遣经费</t>
  </si>
  <si>
    <t>30226</t>
  </si>
  <si>
    <t>劳务费</t>
  </si>
  <si>
    <t>530126261100005132307</t>
  </si>
  <si>
    <t>公车购置及运维费</t>
  </si>
  <si>
    <t>30231</t>
  </si>
  <si>
    <t>公务用车运行维护费</t>
  </si>
  <si>
    <t>预算05-1表</t>
  </si>
  <si>
    <t>项目分类</t>
  </si>
  <si>
    <t>项目单位</t>
  </si>
  <si>
    <t>经济科目编码</t>
  </si>
  <si>
    <t>经济科目名称</t>
  </si>
  <si>
    <t>本年拨款</t>
  </si>
  <si>
    <t>其中：本次下达</t>
  </si>
  <si>
    <t>专项业务类</t>
  </si>
  <si>
    <t>530126261100005143208</t>
  </si>
  <si>
    <t>人大代表活动阵地建设经费</t>
  </si>
  <si>
    <t>530126261100005143226</t>
  </si>
  <si>
    <t>（F)执法办案工作经费</t>
  </si>
  <si>
    <t>530126261100005143237</t>
  </si>
  <si>
    <t>2026年党管武装工作经费</t>
  </si>
  <si>
    <t>530126261100005143256</t>
  </si>
  <si>
    <t>乡镇(街道)综合补助经费</t>
  </si>
  <si>
    <t>530126261100005299331</t>
  </si>
  <si>
    <t>地质灾害搬迁经费</t>
  </si>
  <si>
    <t>31009</t>
  </si>
  <si>
    <t>土地补偿</t>
  </si>
  <si>
    <t>民生类</t>
  </si>
  <si>
    <t>530126261100005141188</t>
  </si>
  <si>
    <t>板桥街道办遗属人员生活补助资金</t>
  </si>
  <si>
    <t>530126261100005141401</t>
  </si>
  <si>
    <t>村干部基本报酬（村委会正职岗）经费</t>
  </si>
  <si>
    <t>530126261100005141420</t>
  </si>
  <si>
    <t>村干部基本报酬（村委会副职岗、后备岗）经费</t>
  </si>
  <si>
    <t>530126261100005141468</t>
  </si>
  <si>
    <t>村干部基本报酬（村委会委员岗）经费</t>
  </si>
  <si>
    <t>530126261100005141505</t>
  </si>
  <si>
    <t>村干部意外伤害险经费</t>
  </si>
  <si>
    <t>530126261100005141510</t>
  </si>
  <si>
    <t>村干部体检经费</t>
  </si>
  <si>
    <t>530126261100005141517</t>
  </si>
  <si>
    <t>村干部绩效经费</t>
  </si>
  <si>
    <t>530126261100005141520</t>
  </si>
  <si>
    <t>村干部基本养老保险经费</t>
  </si>
  <si>
    <t>530126261100005141542</t>
  </si>
  <si>
    <t>社区干部基本报酬（社区正职岗）经费</t>
  </si>
  <si>
    <t>530126261100005141550</t>
  </si>
  <si>
    <t>社区干部基本报酬（社区副职岗、后备岗）经费</t>
  </si>
  <si>
    <t>530126261100005141560</t>
  </si>
  <si>
    <t>社区干部基本报酬（社区委员岗）经费</t>
  </si>
  <si>
    <t>530126261100005141584</t>
  </si>
  <si>
    <t>社区干部绩效经费</t>
  </si>
  <si>
    <t>530126261100005141596</t>
  </si>
  <si>
    <t>社区干部基本养老保险经费</t>
  </si>
  <si>
    <t>530126261100005141600</t>
  </si>
  <si>
    <t>社区干部意外伤害险经费</t>
  </si>
  <si>
    <t>530126261100005141615</t>
  </si>
  <si>
    <t>社区干部体检经费</t>
  </si>
  <si>
    <t>530126261100005141618</t>
  </si>
  <si>
    <t>村（居）民小组干部补助经费</t>
  </si>
  <si>
    <t>530126261100005142953</t>
  </si>
  <si>
    <t>村委会办公经费</t>
  </si>
  <si>
    <t>530126261100005142967</t>
  </si>
  <si>
    <t>社区办公经费</t>
  </si>
  <si>
    <t>530126261100005142996</t>
  </si>
  <si>
    <t>村（社区）纪检监督小组办公经费</t>
  </si>
  <si>
    <t>530126261100005143069</t>
  </si>
  <si>
    <t>社区党组织党建工作经费</t>
  </si>
  <si>
    <t>530126261100005143096</t>
  </si>
  <si>
    <t>村委会党组织党建工作经费</t>
  </si>
  <si>
    <t>530126261100005143104</t>
  </si>
  <si>
    <t>村民小组工作经费</t>
  </si>
  <si>
    <t>530126261100005143116</t>
  </si>
  <si>
    <t>居民小组工作经费</t>
  </si>
  <si>
    <t>事业发展类</t>
  </si>
  <si>
    <t>530126261100005163371</t>
  </si>
  <si>
    <t>2026年昆明市石林彝族自治县小戈丈村委会农村公益性事业财政奖补项目（激励）资金</t>
  </si>
  <si>
    <t>31005</t>
  </si>
  <si>
    <t>基础设施建设</t>
  </si>
  <si>
    <t>530126261100005163440</t>
  </si>
  <si>
    <t>2026年昆明市石林彝族自治县小戈丈村委会农村公益性事业财政奖补项目（激励）村集体经济投入资金</t>
  </si>
  <si>
    <t>530126261100005173527</t>
  </si>
  <si>
    <t>板桥街道办工作经费</t>
  </si>
  <si>
    <t>530126261100005173559</t>
  </si>
  <si>
    <t>板桥街道办工程项目自筹资金</t>
  </si>
  <si>
    <t>530126261100005173573</t>
  </si>
  <si>
    <t>板桥街道办征地工作经费</t>
  </si>
  <si>
    <t>530126261100005173577</t>
  </si>
  <si>
    <t>板桥街道办征地补偿资金</t>
  </si>
  <si>
    <t>530126261100005173592</t>
  </si>
  <si>
    <t>板桥马街小集镇建设项目前期工作经费</t>
  </si>
  <si>
    <t>530126261100005173605</t>
  </si>
  <si>
    <t>板桥水乡田园综合体项目前期工作经费</t>
  </si>
  <si>
    <t>530126261100005348859</t>
  </si>
  <si>
    <t>板桥街道办2025年征兵工作奖励资金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</si>
  <si>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</si>
  <si>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</si>
  <si>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</si>
  <si>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</si>
  <si>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</si>
  <si>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</si>
  <si>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</si>
  <si>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</si>
  <si>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</si>
  <si>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</si>
  <si>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</si>
  <si>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</si>
  <si>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</si>
  <si>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t>
  </si>
  <si>
    <t>115200</t>
  </si>
  <si>
    <t>元</t>
  </si>
  <si>
    <t>定量指标</t>
  </si>
  <si>
    <t>效益指标</t>
  </si>
  <si>
    <t>社会效益</t>
  </si>
  <si>
    <t>保运转</t>
  </si>
  <si>
    <t>正常运转</t>
  </si>
  <si>
    <t>无</t>
  </si>
  <si>
    <t>定性指标</t>
  </si>
  <si>
    <t>满意度指标</t>
  </si>
  <si>
    <t>服务对象满意度</t>
  </si>
  <si>
    <t>村干部满意度</t>
  </si>
  <si>
    <t>&gt;=</t>
  </si>
  <si>
    <t>90</t>
  </si>
  <si>
    <t>%</t>
  </si>
  <si>
    <t>补助人数</t>
  </si>
  <si>
    <t>人</t>
  </si>
  <si>
    <t>反映部门（单位）实际发放工资人员数量。工资福利包括：行政人员工资、社会保险、住房公积金、职业年金等。</t>
  </si>
  <si>
    <t>部门运转</t>
  </si>
  <si>
    <t>反映部门（单位）运转情况。</t>
  </si>
  <si>
    <t>反映部门（单位）人员对工资福利发放的满意程度。</t>
  </si>
  <si>
    <t>金额</t>
  </si>
  <si>
    <t>3600</t>
  </si>
  <si>
    <t>社区干部满意度</t>
  </si>
  <si>
    <t>质量指标</t>
  </si>
  <si>
    <t>农村公益事业建设财政奖补项目验收合格率</t>
  </si>
  <si>
    <t>100</t>
  </si>
  <si>
    <t>农村生态和人居环境</t>
  </si>
  <si>
    <t>有所改善</t>
  </si>
  <si>
    <t>辖区内群众满意度</t>
  </si>
  <si>
    <t>619200</t>
  </si>
  <si>
    <t>补助金额</t>
  </si>
  <si>
    <t>1717584</t>
  </si>
  <si>
    <t>保障征兵工作顺利进行</t>
  </si>
  <si>
    <t>奖励金额</t>
  </si>
  <si>
    <t>22000</t>
  </si>
  <si>
    <t>板桥街道办2025年征兵工作奖励金</t>
  </si>
  <si>
    <t>经济效益</t>
  </si>
  <si>
    <t>保障征兵工作经费来源</t>
  </si>
  <si>
    <t>有效保障</t>
  </si>
  <si>
    <t>征兵工作人员满意度</t>
  </si>
  <si>
    <t>95</t>
  </si>
  <si>
    <t>87973.07</t>
  </si>
  <si>
    <t>群众满意度</t>
  </si>
  <si>
    <t>居民小组数量</t>
  </si>
  <si>
    <t>组</t>
  </si>
  <si>
    <t>10000</t>
  </si>
  <si>
    <t>推进农村公益事业建设财政奖补，继续支持建设2025年中央组织部、财政部确定的红色美丽村庄项目。</t>
  </si>
  <si>
    <t>生态效益</t>
  </si>
  <si>
    <t>辖区群众满意度</t>
  </si>
  <si>
    <t>3472056</t>
  </si>
  <si>
    <t>有效排除地质灾害点安全隐患，保障群众住所安全</t>
  </si>
  <si>
    <t>5000000</t>
  </si>
  <si>
    <t>排除灾害隐患</t>
  </si>
  <si>
    <t>有效排除</t>
  </si>
  <si>
    <t>村民小组数量</t>
  </si>
  <si>
    <t>67</t>
  </si>
  <si>
    <t>49200</t>
  </si>
  <si>
    <t>20000</t>
  </si>
  <si>
    <t xml:space="preserve">
人大代表活动阵地建设经费
</t>
  </si>
  <si>
    <t>人大代表满意度</t>
  </si>
  <si>
    <t>自筹金额</t>
  </si>
  <si>
    <t>209949.42</t>
  </si>
  <si>
    <t>推进项目</t>
  </si>
  <si>
    <t>项目正常推进</t>
  </si>
  <si>
    <t>34560</t>
  </si>
  <si>
    <t>村（社区）数量</t>
  </si>
  <si>
    <t>个</t>
  </si>
  <si>
    <t>200000</t>
  </si>
  <si>
    <t>保障生活环境得到改善</t>
  </si>
  <si>
    <t>有效改善</t>
  </si>
  <si>
    <t>843600</t>
  </si>
  <si>
    <t>村（居）民小组干部满意度</t>
  </si>
  <si>
    <t>1840500</t>
  </si>
  <si>
    <t>改善生活环境</t>
  </si>
  <si>
    <t>补偿金额</t>
  </si>
  <si>
    <t>142761.71</t>
  </si>
  <si>
    <t>保障群众权益</t>
  </si>
  <si>
    <t>正常保障</t>
  </si>
  <si>
    <t>830000</t>
  </si>
  <si>
    <t>职工满意度</t>
  </si>
  <si>
    <t>62400</t>
  </si>
  <si>
    <t>50000</t>
  </si>
  <si>
    <t>执法办案人员满意度</t>
  </si>
  <si>
    <t>110000</t>
  </si>
  <si>
    <t>30000</t>
  </si>
  <si>
    <t>550000</t>
  </si>
  <si>
    <t>31200</t>
  </si>
  <si>
    <t>150900</t>
  </si>
  <si>
    <t>3250</t>
  </si>
  <si>
    <t>162096</t>
  </si>
  <si>
    <t>441530.89</t>
  </si>
  <si>
    <t>参与征地职工满意度</t>
  </si>
  <si>
    <t>1213272</t>
  </si>
  <si>
    <t>80000</t>
  </si>
  <si>
    <t>12000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</si>
  <si>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</si>
  <si>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</si>
  <si>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</si>
  <si>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</si>
  <si>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</si>
  <si>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</si>
  <si>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</si>
  <si>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</si>
  <si>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</si>
  <si>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</si>
  <si>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</si>
  <si>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</si>
  <si>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</si>
  <si>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</si>
  <si>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</si>
  <si>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多功能一体机</t>
  </si>
  <si>
    <t>专用扫描仪</t>
  </si>
  <si>
    <t>扫描仪</t>
  </si>
  <si>
    <t>公务用车维修采购</t>
  </si>
  <si>
    <t>车辆维修和保养服务</t>
  </si>
  <si>
    <t>公务用车保险采购</t>
  </si>
  <si>
    <t>机动车保险服务</t>
  </si>
  <si>
    <t>黑白打印机</t>
  </si>
  <si>
    <t>A4黑白打印机</t>
  </si>
  <si>
    <t>复印纸</t>
  </si>
  <si>
    <t>2026年昆明市石林彝族自治县小戈丈村委会农村公益事业财政奖补项目</t>
  </si>
  <si>
    <t>其他房屋施工</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</si>
  <si>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</si>
  <si>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</si>
  <si>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</si>
  <si>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</si>
  <si>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</si>
  <si>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</si>
  <si>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</si>
  <si>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</si>
  <si>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</si>
  <si>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</si>
  <si>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</si>
  <si>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</si>
  <si>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</si>
  <si>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</si>
  <si>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</si>
  <si>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</si>
  <si>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</si>
  <si>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</si>
  <si>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</si>
  <si>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</si>
  <si>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</si>
  <si>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</si>
  <si>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</si>
  <si>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</si>
  <si>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</si>
  <si>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</si>
  <si>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</si>
  <si>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</si>
  <si>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</si>
  <si>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</si>
  <si>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</si>
  <si>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</si>
  <si>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</si>
  <si>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预算10表</t>
  </si>
  <si>
    <t>资产类别</t>
  </si>
  <si>
    <t>资产分类代码.名称</t>
  </si>
  <si>
    <t>资产名称</t>
  </si>
  <si>
    <t>计量单位</t>
  </si>
  <si>
    <t>财政部门批复数（元）</t>
  </si>
  <si>
    <t>单价</t>
  </si>
  <si>
    <t>预算11表</t>
  </si>
  <si>
    <t>上级补助</t>
  </si>
  <si>
    <t>预算12表</t>
  </si>
  <si>
    <t>项目级次</t>
  </si>
  <si>
    <t>2026年</t>
  </si>
  <si>
    <t>2027年</t>
  </si>
  <si>
    <t>2028年</t>
  </si>
  <si>
    <t>312 民生类</t>
  </si>
  <si>
    <t>本级</t>
  </si>
  <si>
    <t>311 专项业务类</t>
  </si>
  <si>
    <t>预算13表</t>
  </si>
  <si>
    <t>部门编码</t>
  </si>
  <si>
    <t>部门名称</t>
  </si>
  <si>
    <t>内容</t>
  </si>
  <si>
    <t>说明</t>
  </si>
  <si>
    <t>部门总体目标</t>
  </si>
  <si>
    <t>部门职责</t>
  </si>
  <si>
    <t>一、宣传、贯彻宪法、法律、法规和国家政策，指导教育居民履行法律规定的义务，合理利用自然资源，保护和发展生态环境，维护居民的合法权益，负责辖区内的社会性、群众性工作。
二、组织领导街道区域经济工作，制定街道经济发展规划，检查、督促各经济组织开展工作。为街道经济提供信息和各种服务，做好区域统计，以经济、法律和必要的行政手段推动街道经济发展。
三、依法在辖区开展民事调解、社会治安、劳动就业、公共文化、计划生育、优抚救济、社会保障、安全生产、初级卫生保健、外来人口管理及双拥征兵等工作，保障辖区内政治稳定和社会安定。
四、参与街道建设、危房改造的管理工作。协助维护好街道的交通、通讯、能源等公共设施，做好辖区内卫生、环境保护和绿化美化工作。
五、办理辖区居民的公共事务，开展共驻共建，指导、督促社区（村委会）完成上级部署的各项工作任务。
六、做好拥军优属、优抚安置、社会救济、社会福利、社区文化、科普、体育、教育等工作，兴办社区（村委会）服务项目，发动和组织成员开展各类公益事业。
七、配合有关部门做好防空、防汛、防火、防震、交通管理、抢险救灾工作。
八、指导和帮助社区居委会、村委会搞好组织建设和制度建设，做好管理和服务，发挥村（居）委会的群众自治组织作用。  
九、向县人民政府反映居民群众的意见和要求，办理居民群众来信来访事项，做好居民群众服务工作。
十、承办县委、县政府交办的其他工作。</t>
  </si>
  <si>
    <t>根据三定方案归纳</t>
  </si>
  <si>
    <t xml:space="preserve">  经济发展：实现街道经济总量稳步提升，力争培育3个以上规模以上企业；农村居民人均可支配收入保持年均5%以上增速，村集体经济收入实现稳步增长。产业结构持续优化，一二三产业融合发展取得新突破，形成若干具有区域竞争力的特色产业。
  乡村建设：完善国土空间规划编制，构建科学合理的城乡空间布局。加强农村基础设施建设，实现农村道路、供水、供电、通信等基础设施全面提档升级。深入推进农村人居环境整治提升，农村生活垃圾处理设施覆盖率达到100%。生活污水治理率达到95%，农村卫生户厕覆盖率达到90%，打造一批美丽乡村示范村。
  民生福祉：巩固拓展脱贫攻坚成果同乡村振兴有效衔接，坚决防止规模性返贫。教育、医疗、文化等公共服务水平显著提高，学前三年毛入园率达到99%，九年义务教育巩固率达到99%以上，基本医疗保障覆盖率稳定在95%以上。完善社会保障体系，农村养老、低保等保障水平进一步提升。
  生态环境：加强生态保护与修复，森林覆盖率稳定在32%以上，主要河流水质达到或优于Ⅲ类标准。推进农业绿色发展，化肥、农药使用量实现负增长，畜禽粪污综合利用率达到88%以上，创建一批“板桥血桃”、“小屯油桃”、“板桥蜜桃”等绿色农产品品牌。</t>
  </si>
  <si>
    <t>根据部门职责，中长期规划，各级党委，各级政府要求归纳</t>
  </si>
  <si>
    <t>部门年度目标</t>
  </si>
  <si>
    <t>2026年绩效目标为：地区生产总值增15%，工业总产值增15%，农林牧渔总产值增8.5%，固定资产增15%以上，地方财政一般预算收入增10%，社会消费品零售总额增18%以上，农民人均纯收入增10%以上，城镇居民人均可支配收入增12%以上。完成各项经济发展指标，推动经济发展；完成年度建设目标，开展各类公益事业；保障居民基本生活，提高居民收入水平；保障社会稳定，开展执法规范化法制化；做好为民服务工作，完成县委县政府交办的各项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</si>
  <si>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</si>
  <si>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</si>
  <si>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</si>
  <si>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</si>
  <si>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</si>
  <si>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</si>
  <si>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</si>
  <si>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</si>
  <si>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</si>
  <si>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组织领导区域经济工作，完成年度建设目标，推动经济发展</t>
  </si>
  <si>
    <t>完成基本建设目标、开展完成各项公益事业的发展目标，推动经济发展</t>
  </si>
  <si>
    <t>做好街道建设工作，完成县委、县政府交办的各项工作</t>
  </si>
  <si>
    <t>做好街道建设为民服务工作，完成县委、县政府交办的各项工作</t>
  </si>
  <si>
    <t>完成维稳、安全生产等工作，保障社会稳定</t>
  </si>
  <si>
    <t>三、部门整体支出绩效指标</t>
  </si>
  <si>
    <t>绩效指标</t>
  </si>
  <si>
    <t>评（扣）分标准</t>
  </si>
  <si>
    <t>绩效指标设定依据及指标值数据来源</t>
  </si>
  <si>
    <t xml:space="preserve">二级指标 </t>
  </si>
  <si>
    <t>安全生产及消防安全应急演练次数</t>
  </si>
  <si>
    <t>次</t>
  </si>
  <si>
    <t>是否完成指标</t>
  </si>
  <si>
    <t>2026年工作计划</t>
  </si>
  <si>
    <t>矛盾纠纷调解成功率</t>
  </si>
  <si>
    <t>85</t>
  </si>
  <si>
    <t>地区生产总值增长率</t>
  </si>
  <si>
    <t>农民人均收入增长率</t>
  </si>
  <si>
    <t>群众安全感</t>
  </si>
  <si>
    <t>人民群众满意度达到98%以上</t>
  </si>
  <si>
    <t>98</t>
  </si>
  <si>
    <t>服务对象满意度达98%</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</si>
</sst>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 numFmtId="177" formatCode="yyyy\-mm\-dd\ hh:mm:ss"/>
    <numFmt numFmtId="178" formatCode="#,##0.00;\-#,##0.00;;@"/>
    <numFmt numFmtId="179" formatCode="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3" fillId="27" borderId="0" applyNumberFormat="0" applyBorder="0" applyAlignment="0" applyProtection="0">
      <alignment vertical="center"/>
    </xf>
    <xf numFmtId="0" fontId="38" fillId="2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40" fillId="0" borderId="1">
      <alignment horizontal="right" vertical="center"/>
    </xf>
    <xf numFmtId="0" fontId="23" fillId="11"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31" fillId="30"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40" fillId="0" borderId="1">
      <alignment horizontal="right" vertical="center"/>
    </xf>
    <xf numFmtId="0" fontId="26" fillId="0" borderId="0" applyNumberFormat="0" applyFill="0" applyBorder="0" applyAlignment="0" applyProtection="0">
      <alignment vertical="center"/>
    </xf>
    <xf numFmtId="0" fontId="0" fillId="16" borderId="17" applyNumberFormat="0" applyFont="0" applyAlignment="0" applyProtection="0">
      <alignment vertical="center"/>
    </xf>
    <xf numFmtId="0" fontId="31" fillId="23"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5" applyNumberFormat="0" applyFill="0" applyAlignment="0" applyProtection="0">
      <alignment vertical="center"/>
    </xf>
    <xf numFmtId="0" fontId="29" fillId="0" borderId="15" applyNumberFormat="0" applyFill="0" applyAlignment="0" applyProtection="0">
      <alignment vertical="center"/>
    </xf>
    <xf numFmtId="0" fontId="31" fillId="29" borderId="0" applyNumberFormat="0" applyBorder="0" applyAlignment="0" applyProtection="0">
      <alignment vertical="center"/>
    </xf>
    <xf numFmtId="0" fontId="25" fillId="0" borderId="19" applyNumberFormat="0" applyFill="0" applyAlignment="0" applyProtection="0">
      <alignment vertical="center"/>
    </xf>
    <xf numFmtId="0" fontId="31" fillId="22" borderId="0" applyNumberFormat="0" applyBorder="0" applyAlignment="0" applyProtection="0">
      <alignment vertical="center"/>
    </xf>
    <xf numFmtId="0" fontId="32" fillId="15" borderId="16" applyNumberFormat="0" applyAlignment="0" applyProtection="0">
      <alignment vertical="center"/>
    </xf>
    <xf numFmtId="0" fontId="39" fillId="15" borderId="20" applyNumberFormat="0" applyAlignment="0" applyProtection="0">
      <alignment vertical="center"/>
    </xf>
    <xf numFmtId="0" fontId="28" fillId="10" borderId="14" applyNumberFormat="0" applyAlignment="0" applyProtection="0">
      <alignment vertical="center"/>
    </xf>
    <xf numFmtId="0" fontId="23" fillId="34" borderId="0" applyNumberFormat="0" applyBorder="0" applyAlignment="0" applyProtection="0">
      <alignment vertical="center"/>
    </xf>
    <xf numFmtId="0" fontId="31" fillId="19" borderId="0" applyNumberFormat="0" applyBorder="0" applyAlignment="0" applyProtection="0">
      <alignment vertical="center"/>
    </xf>
    <xf numFmtId="0" fontId="41" fillId="0" borderId="21" applyNumberFormat="0" applyFill="0" applyAlignment="0" applyProtection="0">
      <alignment vertical="center"/>
    </xf>
    <xf numFmtId="0" fontId="34" fillId="0" borderId="18" applyNumberFormat="0" applyFill="0" applyAlignment="0" applyProtection="0">
      <alignment vertical="center"/>
    </xf>
    <xf numFmtId="0" fontId="42" fillId="33" borderId="0" applyNumberFormat="0" applyBorder="0" applyAlignment="0" applyProtection="0">
      <alignment vertical="center"/>
    </xf>
    <xf numFmtId="0" fontId="37" fillId="21" borderId="0" applyNumberFormat="0" applyBorder="0" applyAlignment="0" applyProtection="0">
      <alignment vertical="center"/>
    </xf>
    <xf numFmtId="10" fontId="40" fillId="0" borderId="1">
      <alignment horizontal="right" vertical="center"/>
    </xf>
    <xf numFmtId="0" fontId="23" fillId="26" borderId="0" applyNumberFormat="0" applyBorder="0" applyAlignment="0" applyProtection="0">
      <alignment vertical="center"/>
    </xf>
    <xf numFmtId="0" fontId="31" fillId="14" borderId="0" applyNumberFormat="0" applyBorder="0" applyAlignment="0" applyProtection="0">
      <alignment vertical="center"/>
    </xf>
    <xf numFmtId="0" fontId="23" fillId="25" borderId="0" applyNumberFormat="0" applyBorder="0" applyAlignment="0" applyProtection="0">
      <alignment vertical="center"/>
    </xf>
    <xf numFmtId="0" fontId="23" fillId="9" borderId="0" applyNumberFormat="0" applyBorder="0" applyAlignment="0" applyProtection="0">
      <alignment vertical="center"/>
    </xf>
    <xf numFmtId="0" fontId="23" fillId="32" borderId="0" applyNumberFormat="0" applyBorder="0" applyAlignment="0" applyProtection="0">
      <alignment vertical="center"/>
    </xf>
    <xf numFmtId="0" fontId="23" fillId="6" borderId="0" applyNumberFormat="0" applyBorder="0" applyAlignment="0" applyProtection="0">
      <alignment vertical="center"/>
    </xf>
    <xf numFmtId="0" fontId="31" fillId="13" borderId="0" applyNumberFormat="0" applyBorder="0" applyAlignment="0" applyProtection="0">
      <alignment vertical="center"/>
    </xf>
    <xf numFmtId="0" fontId="31" fillId="18"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31" fillId="12" borderId="0" applyNumberFormat="0" applyBorder="0" applyAlignment="0" applyProtection="0">
      <alignment vertical="center"/>
    </xf>
    <xf numFmtId="0" fontId="23" fillId="8" borderId="0" applyNumberFormat="0" applyBorder="0" applyAlignment="0" applyProtection="0">
      <alignment vertical="center"/>
    </xf>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23" fillId="4" borderId="0" applyNumberFormat="0" applyBorder="0" applyAlignment="0" applyProtection="0">
      <alignment vertical="center"/>
    </xf>
    <xf numFmtId="0" fontId="31" fillId="20" borderId="0" applyNumberFormat="0" applyBorder="0" applyAlignment="0" applyProtection="0">
      <alignmen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178" fontId="12" fillId="0" borderId="1" xfId="54" applyNumberFormat="1" applyFont="1" applyBorder="1">
      <alignment horizontal="right" vertical="center"/>
    </xf>
    <xf numFmtId="49" fontId="7" fillId="0" borderId="1" xfId="53" applyNumberFormat="1" applyFont="1" applyBorder="1" applyAlignment="1">
      <alignment horizontal="left" vertical="center" wrapText="1" indent="1"/>
    </xf>
    <xf numFmtId="49" fontId="7" fillId="0" borderId="1" xfId="53" applyNumberFormat="1" applyFont="1" applyBorder="1" applyAlignment="1">
      <alignment horizontal="center" vertical="center" wrapText="1"/>
    </xf>
    <xf numFmtId="49" fontId="3" fillId="0" borderId="0" xfId="0" applyNumberFormat="1" applyFont="1" applyBorder="1"/>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4"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13"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8"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opLeftCell="A23" workbookViewId="0">
      <selection activeCell="A1" sqref="A1"/>
    </sheetView>
  </sheetViews>
  <sheetFormatPr defaultColWidth="8.575" defaultRowHeight="12.75" customHeight="1" outlineLevelCol="3"/>
  <cols>
    <col min="1" max="4" width="41" customWidth="1"/>
  </cols>
  <sheetData>
    <row r="1" ht="15" customHeight="1" spans="1:4">
      <c r="A1" s="83"/>
      <c r="B1" s="83"/>
      <c r="C1" s="83"/>
      <c r="D1" s="98" t="s">
        <v>0</v>
      </c>
    </row>
    <row r="2" ht="41.25" customHeight="1" spans="1:1">
      <c r="A2" s="78" t="str">
        <f>"2026"&amp;"年部门财务收支预算总表"</f>
        <v>2026年部门财务收支预算总表</v>
      </c>
    </row>
    <row r="3" ht="17.25" customHeight="1" spans="1:4">
      <c r="A3" s="81" t="str">
        <f>"单位名称："&amp;"石林彝族自治县板桥街道办事处"</f>
        <v>单位名称：石林彝族自治县板桥街道办事处</v>
      </c>
      <c r="B3" s="192"/>
      <c r="D3" s="173"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2">
        <v>27236885.8</v>
      </c>
      <c r="C6" s="195" t="s">
        <v>8</v>
      </c>
      <c r="D6" s="112">
        <v>7915155.09</v>
      </c>
    </row>
    <row r="7" ht="17.25" customHeight="1" spans="1:4">
      <c r="A7" s="195" t="s">
        <v>9</v>
      </c>
      <c r="B7" s="112"/>
      <c r="C7" s="195" t="s">
        <v>10</v>
      </c>
      <c r="D7" s="112"/>
    </row>
    <row r="8" ht="17.25" customHeight="1" spans="1:4">
      <c r="A8" s="195" t="s">
        <v>11</v>
      </c>
      <c r="B8" s="112"/>
      <c r="C8" s="227" t="s">
        <v>12</v>
      </c>
      <c r="D8" s="112"/>
    </row>
    <row r="9" ht="17.25" customHeight="1" spans="1:4">
      <c r="A9" s="195" t="s">
        <v>13</v>
      </c>
      <c r="B9" s="112"/>
      <c r="C9" s="227" t="s">
        <v>14</v>
      </c>
      <c r="D9" s="112"/>
    </row>
    <row r="10" ht="17.25" customHeight="1" spans="1:4">
      <c r="A10" s="195" t="s">
        <v>15</v>
      </c>
      <c r="B10" s="112">
        <v>2965675.09</v>
      </c>
      <c r="C10" s="227" t="s">
        <v>16</v>
      </c>
      <c r="D10" s="112"/>
    </row>
    <row r="11" ht="17.25" customHeight="1" spans="1:4">
      <c r="A11" s="195" t="s">
        <v>17</v>
      </c>
      <c r="B11" s="112"/>
      <c r="C11" s="227" t="s">
        <v>18</v>
      </c>
      <c r="D11" s="112"/>
    </row>
    <row r="12" ht="17.25" customHeight="1" spans="1:4">
      <c r="A12" s="195" t="s">
        <v>19</v>
      </c>
      <c r="B12" s="112"/>
      <c r="C12" s="66" t="s">
        <v>20</v>
      </c>
      <c r="D12" s="112">
        <v>331487</v>
      </c>
    </row>
    <row r="13" ht="17.25" customHeight="1" spans="1:4">
      <c r="A13" s="195" t="s">
        <v>21</v>
      </c>
      <c r="B13" s="112"/>
      <c r="C13" s="66" t="s">
        <v>22</v>
      </c>
      <c r="D13" s="112">
        <v>2677130.8</v>
      </c>
    </row>
    <row r="14" ht="17.25" customHeight="1" spans="1:4">
      <c r="A14" s="195" t="s">
        <v>23</v>
      </c>
      <c r="B14" s="112"/>
      <c r="C14" s="66" t="s">
        <v>24</v>
      </c>
      <c r="D14" s="112">
        <v>1175480</v>
      </c>
    </row>
    <row r="15" ht="17.25" customHeight="1" spans="1:4">
      <c r="A15" s="195" t="s">
        <v>25</v>
      </c>
      <c r="B15" s="112">
        <v>2965675.09</v>
      </c>
      <c r="C15" s="66" t="s">
        <v>26</v>
      </c>
      <c r="D15" s="112"/>
    </row>
    <row r="16" ht="17.25" customHeight="1" spans="1:4">
      <c r="A16" s="21"/>
      <c r="B16" s="112"/>
      <c r="C16" s="66" t="s">
        <v>27</v>
      </c>
      <c r="D16" s="112">
        <v>1362649</v>
      </c>
    </row>
    <row r="17" ht="17.25" customHeight="1" spans="1:4">
      <c r="A17" s="196"/>
      <c r="B17" s="112"/>
      <c r="C17" s="66" t="s">
        <v>28</v>
      </c>
      <c r="D17" s="112">
        <v>10692779</v>
      </c>
    </row>
    <row r="18" ht="17.25" customHeight="1" spans="1:4">
      <c r="A18" s="196"/>
      <c r="B18" s="112"/>
      <c r="C18" s="66" t="s">
        <v>29</v>
      </c>
      <c r="D18" s="112"/>
    </row>
    <row r="19" ht="17.25" customHeight="1" spans="1:4">
      <c r="A19" s="196"/>
      <c r="B19" s="112"/>
      <c r="C19" s="66" t="s">
        <v>30</v>
      </c>
      <c r="D19" s="112"/>
    </row>
    <row r="20" ht="17.25" customHeight="1" spans="1:4">
      <c r="A20" s="196"/>
      <c r="B20" s="112"/>
      <c r="C20" s="66" t="s">
        <v>31</v>
      </c>
      <c r="D20" s="112"/>
    </row>
    <row r="21" ht="17.25" customHeight="1" spans="1:4">
      <c r="A21" s="196"/>
      <c r="B21" s="112"/>
      <c r="C21" s="66" t="s">
        <v>32</v>
      </c>
      <c r="D21" s="112"/>
    </row>
    <row r="22" ht="17.25" customHeight="1" spans="1:4">
      <c r="A22" s="196"/>
      <c r="B22" s="112"/>
      <c r="C22" s="66" t="s">
        <v>33</v>
      </c>
      <c r="D22" s="112"/>
    </row>
    <row r="23" ht="17.25" customHeight="1" spans="1:4">
      <c r="A23" s="196"/>
      <c r="B23" s="112"/>
      <c r="C23" s="66" t="s">
        <v>34</v>
      </c>
      <c r="D23" s="112"/>
    </row>
    <row r="24" ht="17.25" customHeight="1" spans="1:4">
      <c r="A24" s="196"/>
      <c r="B24" s="112"/>
      <c r="C24" s="66" t="s">
        <v>35</v>
      </c>
      <c r="D24" s="112">
        <v>1047880</v>
      </c>
    </row>
    <row r="25" ht="17.25" customHeight="1" spans="1:4">
      <c r="A25" s="196"/>
      <c r="B25" s="112"/>
      <c r="C25" s="66" t="s">
        <v>36</v>
      </c>
      <c r="D25" s="112"/>
    </row>
    <row r="26" ht="17.25" customHeight="1" spans="1:4">
      <c r="A26" s="196"/>
      <c r="B26" s="112"/>
      <c r="C26" s="21" t="s">
        <v>37</v>
      </c>
      <c r="D26" s="112"/>
    </row>
    <row r="27" ht="17.25" customHeight="1" spans="1:4">
      <c r="A27" s="196"/>
      <c r="B27" s="112"/>
      <c r="C27" s="66" t="s">
        <v>38</v>
      </c>
      <c r="D27" s="112">
        <v>5000000</v>
      </c>
    </row>
    <row r="28" ht="16.5" customHeight="1" spans="1:4">
      <c r="A28" s="196"/>
      <c r="B28" s="112"/>
      <c r="C28" s="66" t="s">
        <v>39</v>
      </c>
      <c r="D28" s="112"/>
    </row>
    <row r="29" ht="16.5" customHeight="1" spans="1:4">
      <c r="A29" s="196"/>
      <c r="B29" s="112"/>
      <c r="C29" s="21" t="s">
        <v>40</v>
      </c>
      <c r="D29" s="112"/>
    </row>
    <row r="30" ht="17.25" customHeight="1" spans="1:4">
      <c r="A30" s="196"/>
      <c r="B30" s="112"/>
      <c r="C30" s="21" t="s">
        <v>41</v>
      </c>
      <c r="D30" s="112"/>
    </row>
    <row r="31" ht="17.25" customHeight="1" spans="1:4">
      <c r="A31" s="196"/>
      <c r="B31" s="112"/>
      <c r="C31" s="66" t="s">
        <v>42</v>
      </c>
      <c r="D31" s="112"/>
    </row>
    <row r="32" ht="16.5" customHeight="1" spans="1:4">
      <c r="A32" s="196" t="s">
        <v>43</v>
      </c>
      <c r="B32" s="112">
        <v>30202560.89</v>
      </c>
      <c r="C32" s="196" t="s">
        <v>44</v>
      </c>
      <c r="D32" s="112">
        <v>30202560.89</v>
      </c>
    </row>
    <row r="33" ht="16.5" customHeight="1" spans="1:4">
      <c r="A33" s="21" t="s">
        <v>45</v>
      </c>
      <c r="B33" s="112"/>
      <c r="C33" s="21" t="s">
        <v>46</v>
      </c>
      <c r="D33" s="112"/>
    </row>
    <row r="34" ht="16.5" customHeight="1" spans="1:4">
      <c r="A34" s="66" t="s">
        <v>47</v>
      </c>
      <c r="B34" s="112"/>
      <c r="C34" s="66" t="s">
        <v>47</v>
      </c>
      <c r="D34" s="112"/>
    </row>
    <row r="35" ht="16.5" customHeight="1" spans="1:4">
      <c r="A35" s="66" t="s">
        <v>48</v>
      </c>
      <c r="B35" s="112"/>
      <c r="C35" s="66" t="s">
        <v>49</v>
      </c>
      <c r="D35" s="112"/>
    </row>
    <row r="36" ht="16.5" customHeight="1" spans="1:4">
      <c r="A36" s="197" t="s">
        <v>50</v>
      </c>
      <c r="B36" s="112">
        <v>30202560.89</v>
      </c>
      <c r="C36" s="197" t="s">
        <v>51</v>
      </c>
      <c r="D36" s="112">
        <v>30202560.89</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50" t="s">
        <v>511</v>
      </c>
    </row>
    <row r="2" ht="42" customHeight="1" spans="1:6">
      <c r="A2" s="154" t="str">
        <f>"2026"&amp;"年部门政府性基金预算支出预算表"</f>
        <v>2026年部门政府性基金预算支出预算表</v>
      </c>
      <c r="B2" s="154" t="s">
        <v>512</v>
      </c>
      <c r="C2" s="155"/>
      <c r="D2" s="156"/>
      <c r="E2" s="156"/>
      <c r="F2" s="156"/>
    </row>
    <row r="3" ht="13.5" customHeight="1" spans="1:6">
      <c r="A3" s="52" t="str">
        <f>"单位名称："&amp;"石林彝族自治县板桥街道办事处"</f>
        <v>单位名称：石林彝族自治县板桥街道办事处</v>
      </c>
      <c r="B3" s="52" t="s">
        <v>513</v>
      </c>
      <c r="C3" s="151"/>
      <c r="D3" s="153"/>
      <c r="E3" s="153"/>
      <c r="F3" s="150" t="s">
        <v>1</v>
      </c>
    </row>
    <row r="4" ht="19.5" customHeight="1" spans="1:6">
      <c r="A4" s="157" t="s">
        <v>231</v>
      </c>
      <c r="B4" s="158" t="s">
        <v>73</v>
      </c>
      <c r="C4" s="157" t="s">
        <v>74</v>
      </c>
      <c r="D4" s="12" t="s">
        <v>514</v>
      </c>
      <c r="E4" s="13"/>
      <c r="F4" s="36"/>
    </row>
    <row r="5" ht="18.75" customHeight="1" spans="1:6">
      <c r="A5" s="159"/>
      <c r="B5" s="160"/>
      <c r="C5" s="159"/>
      <c r="D5" s="161" t="s">
        <v>55</v>
      </c>
      <c r="E5" s="12" t="s">
        <v>76</v>
      </c>
      <c r="F5" s="161" t="s">
        <v>77</v>
      </c>
    </row>
    <row r="6" ht="18.75" customHeight="1" spans="1:6">
      <c r="A6" s="101">
        <v>1</v>
      </c>
      <c r="B6" s="162" t="s">
        <v>84</v>
      </c>
      <c r="C6" s="101">
        <v>3</v>
      </c>
      <c r="D6" s="14">
        <v>4</v>
      </c>
      <c r="E6" s="14">
        <v>5</v>
      </c>
      <c r="F6" s="14">
        <v>6</v>
      </c>
    </row>
    <row r="7" ht="21" customHeight="1" spans="1:6">
      <c r="A7" s="33"/>
      <c r="B7" s="33"/>
      <c r="C7" s="33"/>
      <c r="D7" s="112"/>
      <c r="E7" s="112"/>
      <c r="F7" s="112"/>
    </row>
    <row r="8" ht="21" customHeight="1" spans="1:6">
      <c r="A8" s="33"/>
      <c r="B8" s="33"/>
      <c r="C8" s="33"/>
      <c r="D8" s="112"/>
      <c r="E8" s="112"/>
      <c r="F8" s="112"/>
    </row>
    <row r="9" ht="18.75" customHeight="1" spans="1:6">
      <c r="A9" s="163" t="s">
        <v>221</v>
      </c>
      <c r="B9" s="163" t="s">
        <v>221</v>
      </c>
      <c r="C9" s="164" t="s">
        <v>221</v>
      </c>
      <c r="D9" s="112"/>
      <c r="E9" s="112"/>
      <c r="F9" s="112"/>
    </row>
  </sheetData>
  <mergeCells count="7">
    <mergeCell ref="A2:F2"/>
    <mergeCell ref="A3:C3"/>
    <mergeCell ref="D4:F4"/>
    <mergeCell ref="A9:C9"/>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7"/>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6"/>
      <c r="C1" s="116"/>
      <c r="R1" s="71"/>
      <c r="S1" s="71" t="s">
        <v>515</v>
      </c>
    </row>
    <row r="2" ht="41.25" customHeight="1" spans="1:19">
      <c r="A2" s="105" t="str">
        <f>"2026"&amp;"年部门政府采购预算表"</f>
        <v>2026年部门政府采购预算表</v>
      </c>
      <c r="B2" s="100"/>
      <c r="C2" s="100"/>
      <c r="D2" s="51"/>
      <c r="E2" s="51"/>
      <c r="F2" s="51"/>
      <c r="G2" s="51"/>
      <c r="H2" s="51"/>
      <c r="I2" s="51"/>
      <c r="J2" s="51"/>
      <c r="K2" s="51"/>
      <c r="L2" s="51"/>
      <c r="M2" s="100"/>
      <c r="N2" s="51"/>
      <c r="O2" s="51"/>
      <c r="P2" s="100"/>
      <c r="Q2" s="51"/>
      <c r="R2" s="100"/>
      <c r="S2" s="100"/>
    </row>
    <row r="3" ht="18.75" customHeight="1" spans="1:19">
      <c r="A3" s="143" t="str">
        <f>"单位名称："&amp;"石林彝族自治县板桥街道办事处"</f>
        <v>单位名称：石林彝族自治县板桥街道办事处</v>
      </c>
      <c r="B3" s="118"/>
      <c r="C3" s="118"/>
      <c r="D3" s="54"/>
      <c r="E3" s="54"/>
      <c r="F3" s="54"/>
      <c r="G3" s="54"/>
      <c r="H3" s="54"/>
      <c r="I3" s="54"/>
      <c r="J3" s="54"/>
      <c r="K3" s="54"/>
      <c r="L3" s="54"/>
      <c r="R3" s="72"/>
      <c r="S3" s="150" t="s">
        <v>1</v>
      </c>
    </row>
    <row r="4" ht="15.75" customHeight="1" spans="1:19">
      <c r="A4" s="56" t="s">
        <v>230</v>
      </c>
      <c r="B4" s="119" t="s">
        <v>231</v>
      </c>
      <c r="C4" s="119" t="s">
        <v>516</v>
      </c>
      <c r="D4" s="120" t="s">
        <v>517</v>
      </c>
      <c r="E4" s="120" t="s">
        <v>518</v>
      </c>
      <c r="F4" s="120" t="s">
        <v>519</v>
      </c>
      <c r="G4" s="120" t="s">
        <v>520</v>
      </c>
      <c r="H4" s="120" t="s">
        <v>521</v>
      </c>
      <c r="I4" s="133" t="s">
        <v>238</v>
      </c>
      <c r="J4" s="133"/>
      <c r="K4" s="133"/>
      <c r="L4" s="133"/>
      <c r="M4" s="134"/>
      <c r="N4" s="133"/>
      <c r="O4" s="133"/>
      <c r="P4" s="113"/>
      <c r="Q4" s="133"/>
      <c r="R4" s="134"/>
      <c r="S4" s="114"/>
    </row>
    <row r="5" ht="17.25" customHeight="1" spans="1:19">
      <c r="A5" s="59"/>
      <c r="B5" s="121"/>
      <c r="C5" s="121"/>
      <c r="D5" s="122"/>
      <c r="E5" s="122"/>
      <c r="F5" s="122"/>
      <c r="G5" s="122"/>
      <c r="H5" s="122"/>
      <c r="I5" s="122" t="s">
        <v>55</v>
      </c>
      <c r="J5" s="122" t="s">
        <v>58</v>
      </c>
      <c r="K5" s="122" t="s">
        <v>522</v>
      </c>
      <c r="L5" s="122" t="s">
        <v>523</v>
      </c>
      <c r="M5" s="135" t="s">
        <v>524</v>
      </c>
      <c r="N5" s="136" t="s">
        <v>525</v>
      </c>
      <c r="O5" s="136"/>
      <c r="P5" s="141"/>
      <c r="Q5" s="136"/>
      <c r="R5" s="142"/>
      <c r="S5" s="123"/>
    </row>
    <row r="6" ht="54" customHeight="1" spans="1:19">
      <c r="A6" s="62"/>
      <c r="B6" s="123"/>
      <c r="C6" s="123"/>
      <c r="D6" s="124"/>
      <c r="E6" s="124"/>
      <c r="F6" s="124"/>
      <c r="G6" s="124"/>
      <c r="H6" s="124"/>
      <c r="I6" s="124"/>
      <c r="J6" s="124" t="s">
        <v>57</v>
      </c>
      <c r="K6" s="124"/>
      <c r="L6" s="124"/>
      <c r="M6" s="137"/>
      <c r="N6" s="124" t="s">
        <v>57</v>
      </c>
      <c r="O6" s="124" t="s">
        <v>64</v>
      </c>
      <c r="P6" s="123" t="s">
        <v>65</v>
      </c>
      <c r="Q6" s="124" t="s">
        <v>66</v>
      </c>
      <c r="R6" s="137" t="s">
        <v>67</v>
      </c>
      <c r="S6" s="123" t="s">
        <v>68</v>
      </c>
    </row>
    <row r="7" ht="18" customHeight="1" spans="1:19">
      <c r="A7" s="144">
        <v>1</v>
      </c>
      <c r="B7" s="144" t="s">
        <v>84</v>
      </c>
      <c r="C7" s="145">
        <v>3</v>
      </c>
      <c r="D7" s="145">
        <v>4</v>
      </c>
      <c r="E7" s="144">
        <v>5</v>
      </c>
      <c r="F7" s="144">
        <v>6</v>
      </c>
      <c r="G7" s="144">
        <v>7</v>
      </c>
      <c r="H7" s="144">
        <v>8</v>
      </c>
      <c r="I7" s="144">
        <v>9</v>
      </c>
      <c r="J7" s="144">
        <v>10</v>
      </c>
      <c r="K7" s="144">
        <v>11</v>
      </c>
      <c r="L7" s="144">
        <v>12</v>
      </c>
      <c r="M7" s="144">
        <v>13</v>
      </c>
      <c r="N7" s="144">
        <v>14</v>
      </c>
      <c r="O7" s="144">
        <v>15</v>
      </c>
      <c r="P7" s="144">
        <v>16</v>
      </c>
      <c r="Q7" s="144">
        <v>17</v>
      </c>
      <c r="R7" s="144">
        <v>18</v>
      </c>
      <c r="S7" s="144">
        <v>19</v>
      </c>
    </row>
    <row r="8" ht="21" customHeight="1" spans="1:19">
      <c r="A8" s="125" t="s">
        <v>70</v>
      </c>
      <c r="B8" s="126" t="s">
        <v>70</v>
      </c>
      <c r="C8" s="126" t="s">
        <v>282</v>
      </c>
      <c r="D8" s="127" t="s">
        <v>526</v>
      </c>
      <c r="E8" s="127" t="s">
        <v>526</v>
      </c>
      <c r="F8" s="127" t="s">
        <v>416</v>
      </c>
      <c r="G8" s="146">
        <v>1</v>
      </c>
      <c r="H8" s="112">
        <v>3000</v>
      </c>
      <c r="I8" s="112">
        <v>3000</v>
      </c>
      <c r="J8" s="112">
        <v>3000</v>
      </c>
      <c r="K8" s="112"/>
      <c r="L8" s="112"/>
      <c r="M8" s="112"/>
      <c r="N8" s="112"/>
      <c r="O8" s="112"/>
      <c r="P8" s="112"/>
      <c r="Q8" s="112"/>
      <c r="R8" s="112"/>
      <c r="S8" s="112"/>
    </row>
    <row r="9" ht="21" customHeight="1" spans="1:19">
      <c r="A9" s="125" t="s">
        <v>70</v>
      </c>
      <c r="B9" s="126" t="s">
        <v>70</v>
      </c>
      <c r="C9" s="126" t="s">
        <v>282</v>
      </c>
      <c r="D9" s="127" t="s">
        <v>527</v>
      </c>
      <c r="E9" s="127" t="s">
        <v>528</v>
      </c>
      <c r="F9" s="127" t="s">
        <v>416</v>
      </c>
      <c r="G9" s="146">
        <v>2</v>
      </c>
      <c r="H9" s="112">
        <v>5600</v>
      </c>
      <c r="I9" s="112">
        <v>5600</v>
      </c>
      <c r="J9" s="112">
        <v>5600</v>
      </c>
      <c r="K9" s="112"/>
      <c r="L9" s="112"/>
      <c r="M9" s="112"/>
      <c r="N9" s="112"/>
      <c r="O9" s="112"/>
      <c r="P9" s="112"/>
      <c r="Q9" s="112"/>
      <c r="R9" s="112"/>
      <c r="S9" s="112"/>
    </row>
    <row r="10" ht="21" customHeight="1" spans="1:19">
      <c r="A10" s="125" t="s">
        <v>70</v>
      </c>
      <c r="B10" s="126" t="s">
        <v>70</v>
      </c>
      <c r="C10" s="126" t="s">
        <v>310</v>
      </c>
      <c r="D10" s="127" t="s">
        <v>529</v>
      </c>
      <c r="E10" s="127" t="s">
        <v>530</v>
      </c>
      <c r="F10" s="127" t="s">
        <v>416</v>
      </c>
      <c r="G10" s="146">
        <v>1</v>
      </c>
      <c r="H10" s="112">
        <v>39200</v>
      </c>
      <c r="I10" s="112">
        <v>39200</v>
      </c>
      <c r="J10" s="112">
        <v>39200</v>
      </c>
      <c r="K10" s="112"/>
      <c r="L10" s="112"/>
      <c r="M10" s="112"/>
      <c r="N10" s="112"/>
      <c r="O10" s="112"/>
      <c r="P10" s="112"/>
      <c r="Q10" s="112"/>
      <c r="R10" s="112"/>
      <c r="S10" s="112"/>
    </row>
    <row r="11" ht="21" customHeight="1" spans="1:19">
      <c r="A11" s="125" t="s">
        <v>70</v>
      </c>
      <c r="B11" s="126" t="s">
        <v>70</v>
      </c>
      <c r="C11" s="126" t="s">
        <v>310</v>
      </c>
      <c r="D11" s="127" t="s">
        <v>531</v>
      </c>
      <c r="E11" s="127" t="s">
        <v>532</v>
      </c>
      <c r="F11" s="127" t="s">
        <v>416</v>
      </c>
      <c r="G11" s="146">
        <v>1</v>
      </c>
      <c r="H11" s="112">
        <v>20800</v>
      </c>
      <c r="I11" s="112">
        <v>20800</v>
      </c>
      <c r="J11" s="112">
        <v>20800</v>
      </c>
      <c r="K11" s="112"/>
      <c r="L11" s="112"/>
      <c r="M11" s="112"/>
      <c r="N11" s="112"/>
      <c r="O11" s="112"/>
      <c r="P11" s="112"/>
      <c r="Q11" s="112"/>
      <c r="R11" s="112"/>
      <c r="S11" s="112"/>
    </row>
    <row r="12" ht="21" customHeight="1" spans="1:19">
      <c r="A12" s="125" t="s">
        <v>70</v>
      </c>
      <c r="B12" s="126" t="s">
        <v>70</v>
      </c>
      <c r="C12" s="126" t="s">
        <v>328</v>
      </c>
      <c r="D12" s="127" t="s">
        <v>533</v>
      </c>
      <c r="E12" s="127" t="s">
        <v>534</v>
      </c>
      <c r="F12" s="127" t="s">
        <v>416</v>
      </c>
      <c r="G12" s="146">
        <v>3</v>
      </c>
      <c r="H12" s="112">
        <v>4500</v>
      </c>
      <c r="I12" s="112">
        <v>4500</v>
      </c>
      <c r="J12" s="112">
        <v>4500</v>
      </c>
      <c r="K12" s="112"/>
      <c r="L12" s="112"/>
      <c r="M12" s="112"/>
      <c r="N12" s="112"/>
      <c r="O12" s="112"/>
      <c r="P12" s="112"/>
      <c r="Q12" s="112"/>
      <c r="R12" s="112"/>
      <c r="S12" s="112"/>
    </row>
    <row r="13" ht="21" customHeight="1" spans="1:19">
      <c r="A13" s="125" t="s">
        <v>70</v>
      </c>
      <c r="B13" s="126" t="s">
        <v>70</v>
      </c>
      <c r="C13" s="126" t="s">
        <v>328</v>
      </c>
      <c r="D13" s="127" t="s">
        <v>535</v>
      </c>
      <c r="E13" s="127" t="s">
        <v>535</v>
      </c>
      <c r="F13" s="127" t="s">
        <v>416</v>
      </c>
      <c r="G13" s="146">
        <v>1</v>
      </c>
      <c r="H13" s="112">
        <v>20000</v>
      </c>
      <c r="I13" s="112">
        <v>20000</v>
      </c>
      <c r="J13" s="112">
        <v>20000</v>
      </c>
      <c r="K13" s="112"/>
      <c r="L13" s="112"/>
      <c r="M13" s="112"/>
      <c r="N13" s="112"/>
      <c r="O13" s="112"/>
      <c r="P13" s="112"/>
      <c r="Q13" s="112"/>
      <c r="R13" s="112"/>
      <c r="S13" s="112"/>
    </row>
    <row r="14" ht="21" customHeight="1" spans="1:19">
      <c r="A14" s="125" t="s">
        <v>70</v>
      </c>
      <c r="B14" s="126" t="s">
        <v>70</v>
      </c>
      <c r="C14" s="126" t="s">
        <v>382</v>
      </c>
      <c r="D14" s="127" t="s">
        <v>536</v>
      </c>
      <c r="E14" s="127" t="s">
        <v>537</v>
      </c>
      <c r="F14" s="127" t="s">
        <v>538</v>
      </c>
      <c r="G14" s="146">
        <v>1</v>
      </c>
      <c r="H14" s="112">
        <v>820000</v>
      </c>
      <c r="I14" s="112">
        <v>820000</v>
      </c>
      <c r="J14" s="112">
        <v>820000</v>
      </c>
      <c r="K14" s="112"/>
      <c r="L14" s="112"/>
      <c r="M14" s="112"/>
      <c r="N14" s="112"/>
      <c r="O14" s="112"/>
      <c r="P14" s="112"/>
      <c r="Q14" s="112"/>
      <c r="R14" s="112"/>
      <c r="S14" s="112"/>
    </row>
    <row r="15" ht="21" customHeight="1" spans="1:19">
      <c r="A15" s="125" t="s">
        <v>70</v>
      </c>
      <c r="B15" s="126" t="s">
        <v>70</v>
      </c>
      <c r="C15" s="126" t="s">
        <v>386</v>
      </c>
      <c r="D15" s="127" t="s">
        <v>536</v>
      </c>
      <c r="E15" s="127" t="s">
        <v>537</v>
      </c>
      <c r="F15" s="127" t="s">
        <v>538</v>
      </c>
      <c r="G15" s="146">
        <v>1</v>
      </c>
      <c r="H15" s="112">
        <v>20960</v>
      </c>
      <c r="I15" s="112">
        <v>20960</v>
      </c>
      <c r="J15" s="112"/>
      <c r="K15" s="112"/>
      <c r="L15" s="112"/>
      <c r="M15" s="112"/>
      <c r="N15" s="112">
        <v>20960</v>
      </c>
      <c r="O15" s="112"/>
      <c r="P15" s="112"/>
      <c r="Q15" s="112"/>
      <c r="R15" s="112"/>
      <c r="S15" s="112">
        <v>20960</v>
      </c>
    </row>
    <row r="16" ht="21" customHeight="1" spans="1:19">
      <c r="A16" s="128" t="s">
        <v>221</v>
      </c>
      <c r="B16" s="129"/>
      <c r="C16" s="129"/>
      <c r="D16" s="130"/>
      <c r="E16" s="130"/>
      <c r="F16" s="130"/>
      <c r="G16" s="147"/>
      <c r="H16" s="112">
        <v>934060</v>
      </c>
      <c r="I16" s="112">
        <v>934060</v>
      </c>
      <c r="J16" s="112">
        <v>913100</v>
      </c>
      <c r="K16" s="112"/>
      <c r="L16" s="112"/>
      <c r="M16" s="112"/>
      <c r="N16" s="112">
        <v>20960</v>
      </c>
      <c r="O16" s="112"/>
      <c r="P16" s="112"/>
      <c r="Q16" s="112"/>
      <c r="R16" s="112"/>
      <c r="S16" s="112">
        <v>20960</v>
      </c>
    </row>
    <row r="17" ht="21" customHeight="1" spans="1:19">
      <c r="A17" s="143" t="s">
        <v>539</v>
      </c>
      <c r="B17" s="52"/>
      <c r="C17" s="52"/>
      <c r="D17" s="143"/>
      <c r="E17" s="143"/>
      <c r="F17" s="143"/>
      <c r="G17" s="148"/>
      <c r="H17" s="149"/>
      <c r="I17" s="149"/>
      <c r="J17" s="149"/>
      <c r="K17" s="149"/>
      <c r="L17" s="149"/>
      <c r="M17" s="149"/>
      <c r="N17" s="149"/>
      <c r="O17" s="149"/>
      <c r="P17" s="149"/>
      <c r="Q17" s="149"/>
      <c r="R17" s="149"/>
      <c r="S17" s="149"/>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9"/>
      <c r="B1" s="116"/>
      <c r="C1" s="116"/>
      <c r="D1" s="116"/>
      <c r="E1" s="116"/>
      <c r="F1" s="116"/>
      <c r="G1" s="116"/>
      <c r="H1" s="109"/>
      <c r="I1" s="109"/>
      <c r="J1" s="109"/>
      <c r="K1" s="109"/>
      <c r="L1" s="109"/>
      <c r="M1" s="109"/>
      <c r="N1" s="131"/>
      <c r="O1" s="109"/>
      <c r="P1" s="109"/>
      <c r="Q1" s="116"/>
      <c r="R1" s="109"/>
      <c r="S1" s="139"/>
      <c r="T1" s="139" t="s">
        <v>540</v>
      </c>
    </row>
    <row r="2" ht="41.25" customHeight="1" spans="1:20">
      <c r="A2" s="105" t="str">
        <f>"2026"&amp;"年部门政府购买服务预算表"</f>
        <v>2026年部门政府购买服务预算表</v>
      </c>
      <c r="B2" s="100"/>
      <c r="C2" s="100"/>
      <c r="D2" s="100"/>
      <c r="E2" s="100"/>
      <c r="F2" s="100"/>
      <c r="G2" s="100"/>
      <c r="H2" s="117"/>
      <c r="I2" s="117"/>
      <c r="J2" s="117"/>
      <c r="K2" s="117"/>
      <c r="L2" s="117"/>
      <c r="M2" s="117"/>
      <c r="N2" s="132"/>
      <c r="O2" s="117"/>
      <c r="P2" s="117"/>
      <c r="Q2" s="100"/>
      <c r="R2" s="117"/>
      <c r="S2" s="132"/>
      <c r="T2" s="100"/>
    </row>
    <row r="3" ht="22.5" customHeight="1" spans="1:20">
      <c r="A3" s="106" t="str">
        <f>"单位名称："&amp;"石林彝族自治县板桥街道办事处"</f>
        <v>单位名称：石林彝族自治县板桥街道办事处</v>
      </c>
      <c r="B3" s="118"/>
      <c r="C3" s="118"/>
      <c r="D3" s="118"/>
      <c r="E3" s="118"/>
      <c r="F3" s="118"/>
      <c r="G3" s="118"/>
      <c r="H3" s="107"/>
      <c r="I3" s="107"/>
      <c r="J3" s="107"/>
      <c r="K3" s="107"/>
      <c r="L3" s="107"/>
      <c r="M3" s="107"/>
      <c r="N3" s="131"/>
      <c r="O3" s="109"/>
      <c r="P3" s="109"/>
      <c r="Q3" s="116"/>
      <c r="R3" s="109"/>
      <c r="S3" s="140"/>
      <c r="T3" s="139" t="s">
        <v>1</v>
      </c>
    </row>
    <row r="4" ht="24" customHeight="1" spans="1:20">
      <c r="A4" s="56" t="s">
        <v>230</v>
      </c>
      <c r="B4" s="119" t="s">
        <v>231</v>
      </c>
      <c r="C4" s="119" t="s">
        <v>516</v>
      </c>
      <c r="D4" s="119" t="s">
        <v>541</v>
      </c>
      <c r="E4" s="119" t="s">
        <v>542</v>
      </c>
      <c r="F4" s="119" t="s">
        <v>543</v>
      </c>
      <c r="G4" s="119" t="s">
        <v>544</v>
      </c>
      <c r="H4" s="120" t="s">
        <v>545</v>
      </c>
      <c r="I4" s="120" t="s">
        <v>546</v>
      </c>
      <c r="J4" s="133" t="s">
        <v>238</v>
      </c>
      <c r="K4" s="133"/>
      <c r="L4" s="133"/>
      <c r="M4" s="133"/>
      <c r="N4" s="134"/>
      <c r="O4" s="133"/>
      <c r="P4" s="133"/>
      <c r="Q4" s="113"/>
      <c r="R4" s="133"/>
      <c r="S4" s="134"/>
      <c r="T4" s="114"/>
    </row>
    <row r="5" ht="24" customHeight="1" spans="1:20">
      <c r="A5" s="59"/>
      <c r="B5" s="121"/>
      <c r="C5" s="121"/>
      <c r="D5" s="121"/>
      <c r="E5" s="121"/>
      <c r="F5" s="121"/>
      <c r="G5" s="121"/>
      <c r="H5" s="122"/>
      <c r="I5" s="122"/>
      <c r="J5" s="122" t="s">
        <v>55</v>
      </c>
      <c r="K5" s="122" t="s">
        <v>58</v>
      </c>
      <c r="L5" s="122" t="s">
        <v>522</v>
      </c>
      <c r="M5" s="122" t="s">
        <v>523</v>
      </c>
      <c r="N5" s="135" t="s">
        <v>524</v>
      </c>
      <c r="O5" s="136" t="s">
        <v>525</v>
      </c>
      <c r="P5" s="136"/>
      <c r="Q5" s="141"/>
      <c r="R5" s="136"/>
      <c r="S5" s="142"/>
      <c r="T5" s="123"/>
    </row>
    <row r="6" ht="54" customHeight="1" spans="1:20">
      <c r="A6" s="62"/>
      <c r="B6" s="123"/>
      <c r="C6" s="123"/>
      <c r="D6" s="123"/>
      <c r="E6" s="123"/>
      <c r="F6" s="123"/>
      <c r="G6" s="123"/>
      <c r="H6" s="124"/>
      <c r="I6" s="124"/>
      <c r="J6" s="124"/>
      <c r="K6" s="124" t="s">
        <v>57</v>
      </c>
      <c r="L6" s="124"/>
      <c r="M6" s="124"/>
      <c r="N6" s="137"/>
      <c r="O6" s="124" t="s">
        <v>57</v>
      </c>
      <c r="P6" s="124" t="s">
        <v>64</v>
      </c>
      <c r="Q6" s="123" t="s">
        <v>65</v>
      </c>
      <c r="R6" s="124" t="s">
        <v>66</v>
      </c>
      <c r="S6" s="137" t="s">
        <v>67</v>
      </c>
      <c r="T6" s="123" t="s">
        <v>68</v>
      </c>
    </row>
    <row r="7" ht="17.25" customHeight="1" spans="1:20">
      <c r="A7" s="63">
        <v>1</v>
      </c>
      <c r="B7" s="123">
        <v>2</v>
      </c>
      <c r="C7" s="63">
        <v>3</v>
      </c>
      <c r="D7" s="63">
        <v>4</v>
      </c>
      <c r="E7" s="123">
        <v>5</v>
      </c>
      <c r="F7" s="63">
        <v>6</v>
      </c>
      <c r="G7" s="63">
        <v>7</v>
      </c>
      <c r="H7" s="123">
        <v>8</v>
      </c>
      <c r="I7" s="63">
        <v>9</v>
      </c>
      <c r="J7" s="63">
        <v>10</v>
      </c>
      <c r="K7" s="123">
        <v>11</v>
      </c>
      <c r="L7" s="63">
        <v>12</v>
      </c>
      <c r="M7" s="63">
        <v>13</v>
      </c>
      <c r="N7" s="123">
        <v>14</v>
      </c>
      <c r="O7" s="63">
        <v>15</v>
      </c>
      <c r="P7" s="63">
        <v>16</v>
      </c>
      <c r="Q7" s="123">
        <v>17</v>
      </c>
      <c r="R7" s="63">
        <v>18</v>
      </c>
      <c r="S7" s="63">
        <v>19</v>
      </c>
      <c r="T7" s="63">
        <v>20</v>
      </c>
    </row>
    <row r="8" ht="21" customHeight="1" spans="1:20">
      <c r="A8" s="125"/>
      <c r="B8" s="126"/>
      <c r="C8" s="126"/>
      <c r="D8" s="126"/>
      <c r="E8" s="126"/>
      <c r="F8" s="126"/>
      <c r="G8" s="126"/>
      <c r="H8" s="127"/>
      <c r="I8" s="127"/>
      <c r="J8" s="112"/>
      <c r="K8" s="112"/>
      <c r="L8" s="112"/>
      <c r="M8" s="112"/>
      <c r="N8" s="112"/>
      <c r="O8" s="112"/>
      <c r="P8" s="112"/>
      <c r="Q8" s="112"/>
      <c r="R8" s="112"/>
      <c r="S8" s="112"/>
      <c r="T8" s="112"/>
    </row>
    <row r="9" ht="21" customHeight="1" spans="1:20">
      <c r="A9" s="128" t="s">
        <v>221</v>
      </c>
      <c r="B9" s="129"/>
      <c r="C9" s="129"/>
      <c r="D9" s="129"/>
      <c r="E9" s="129"/>
      <c r="F9" s="129"/>
      <c r="G9" s="129"/>
      <c r="H9" s="130"/>
      <c r="I9" s="138"/>
      <c r="J9" s="112"/>
      <c r="K9" s="112"/>
      <c r="L9" s="112"/>
      <c r="M9" s="112"/>
      <c r="N9" s="112"/>
      <c r="O9" s="112"/>
      <c r="P9" s="112"/>
      <c r="Q9" s="112"/>
      <c r="R9" s="112"/>
      <c r="S9" s="112"/>
      <c r="T9" s="11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4:24">
      <c r="D1" s="104"/>
      <c r="W1" s="71"/>
      <c r="X1" s="71" t="s">
        <v>547</v>
      </c>
    </row>
    <row r="2" ht="41.25" customHeight="1" spans="1:24">
      <c r="A2" s="105" t="str">
        <f>"2026"&amp;"年对下转移支付预算表"</f>
        <v>2026年对下转移支付预算表</v>
      </c>
      <c r="B2" s="51"/>
      <c r="C2" s="51"/>
      <c r="D2" s="51"/>
      <c r="E2" s="51"/>
      <c r="F2" s="51"/>
      <c r="G2" s="51"/>
      <c r="H2" s="51"/>
      <c r="I2" s="51"/>
      <c r="J2" s="51"/>
      <c r="K2" s="51"/>
      <c r="L2" s="51"/>
      <c r="M2" s="51"/>
      <c r="N2" s="51"/>
      <c r="O2" s="51"/>
      <c r="P2" s="51"/>
      <c r="Q2" s="51"/>
      <c r="R2" s="51"/>
      <c r="S2" s="51"/>
      <c r="T2" s="51"/>
      <c r="U2" s="51"/>
      <c r="V2" s="51"/>
      <c r="W2" s="100"/>
      <c r="X2" s="100"/>
    </row>
    <row r="3" ht="18" customHeight="1" spans="1:24">
      <c r="A3" s="106" t="str">
        <f>"单位名称："&amp;"石林彝族自治县板桥街道办事处"</f>
        <v>单位名称：石林彝族自治县板桥街道办事处</v>
      </c>
      <c r="B3" s="107"/>
      <c r="C3" s="107"/>
      <c r="D3" s="108"/>
      <c r="E3" s="109"/>
      <c r="F3" s="109"/>
      <c r="G3" s="109"/>
      <c r="H3" s="109"/>
      <c r="I3" s="109"/>
      <c r="W3" s="72"/>
      <c r="X3" s="72" t="s">
        <v>1</v>
      </c>
    </row>
    <row r="4" ht="19.5" customHeight="1" spans="1:24">
      <c r="A4" s="57" t="s">
        <v>548</v>
      </c>
      <c r="B4" s="12" t="s">
        <v>238</v>
      </c>
      <c r="C4" s="13"/>
      <c r="D4" s="13"/>
      <c r="E4" s="12" t="s">
        <v>549</v>
      </c>
      <c r="F4" s="13"/>
      <c r="G4" s="13"/>
      <c r="H4" s="13"/>
      <c r="I4" s="13"/>
      <c r="J4" s="13"/>
      <c r="K4" s="13"/>
      <c r="L4" s="13"/>
      <c r="M4" s="13"/>
      <c r="N4" s="13"/>
      <c r="O4" s="13"/>
      <c r="P4" s="13"/>
      <c r="Q4" s="13"/>
      <c r="R4" s="13"/>
      <c r="S4" s="13"/>
      <c r="T4" s="13"/>
      <c r="U4" s="13"/>
      <c r="V4" s="13"/>
      <c r="W4" s="113"/>
      <c r="X4" s="114"/>
    </row>
    <row r="5" ht="40.5" customHeight="1" spans="1:24">
      <c r="A5" s="63"/>
      <c r="B5" s="60" t="s">
        <v>55</v>
      </c>
      <c r="C5" s="56" t="s">
        <v>58</v>
      </c>
      <c r="D5" s="110" t="s">
        <v>522</v>
      </c>
      <c r="E5" s="85" t="s">
        <v>550</v>
      </c>
      <c r="F5" s="85" t="s">
        <v>551</v>
      </c>
      <c r="G5" s="85" t="s">
        <v>552</v>
      </c>
      <c r="H5" s="85" t="s">
        <v>553</v>
      </c>
      <c r="I5" s="85" t="s">
        <v>554</v>
      </c>
      <c r="J5" s="85" t="s">
        <v>555</v>
      </c>
      <c r="K5" s="85" t="s">
        <v>556</v>
      </c>
      <c r="L5" s="85" t="s">
        <v>557</v>
      </c>
      <c r="M5" s="85" t="s">
        <v>558</v>
      </c>
      <c r="N5" s="85" t="s">
        <v>559</v>
      </c>
      <c r="O5" s="85" t="s">
        <v>560</v>
      </c>
      <c r="P5" s="85" t="s">
        <v>561</v>
      </c>
      <c r="Q5" s="85" t="s">
        <v>562</v>
      </c>
      <c r="R5" s="85" t="s">
        <v>563</v>
      </c>
      <c r="S5" s="85" t="s">
        <v>564</v>
      </c>
      <c r="T5" s="85" t="s">
        <v>565</v>
      </c>
      <c r="U5" s="85" t="s">
        <v>566</v>
      </c>
      <c r="V5" s="85" t="s">
        <v>567</v>
      </c>
      <c r="W5" s="85" t="s">
        <v>568</v>
      </c>
      <c r="X5" s="115" t="s">
        <v>569</v>
      </c>
    </row>
    <row r="6" ht="19.5" customHeight="1" spans="1:24">
      <c r="A6" s="64">
        <v>1</v>
      </c>
      <c r="B6" s="64">
        <v>2</v>
      </c>
      <c r="C6" s="64">
        <v>3</v>
      </c>
      <c r="D6" s="111">
        <v>4</v>
      </c>
      <c r="E6" s="73">
        <v>5</v>
      </c>
      <c r="F6" s="64">
        <v>6</v>
      </c>
      <c r="G6" s="64">
        <v>7</v>
      </c>
      <c r="H6" s="111">
        <v>8</v>
      </c>
      <c r="I6" s="64">
        <v>9</v>
      </c>
      <c r="J6" s="64">
        <v>10</v>
      </c>
      <c r="K6" s="64">
        <v>11</v>
      </c>
      <c r="L6" s="111">
        <v>12</v>
      </c>
      <c r="M6" s="64">
        <v>13</v>
      </c>
      <c r="N6" s="64">
        <v>14</v>
      </c>
      <c r="O6" s="64">
        <v>15</v>
      </c>
      <c r="P6" s="111">
        <v>16</v>
      </c>
      <c r="Q6" s="64">
        <v>17</v>
      </c>
      <c r="R6" s="64">
        <v>18</v>
      </c>
      <c r="S6" s="64">
        <v>19</v>
      </c>
      <c r="T6" s="111">
        <v>20</v>
      </c>
      <c r="U6" s="111">
        <v>21</v>
      </c>
      <c r="V6" s="111">
        <v>22</v>
      </c>
      <c r="W6" s="73">
        <v>23</v>
      </c>
      <c r="X6" s="73">
        <v>24</v>
      </c>
    </row>
    <row r="7" ht="19.5" customHeight="1" spans="1:24">
      <c r="A7" s="18"/>
      <c r="B7" s="112"/>
      <c r="C7" s="112"/>
      <c r="D7" s="112"/>
      <c r="E7" s="112"/>
      <c r="F7" s="112"/>
      <c r="G7" s="112"/>
      <c r="H7" s="112"/>
      <c r="I7" s="112"/>
      <c r="J7" s="112"/>
      <c r="K7" s="112"/>
      <c r="L7" s="112"/>
      <c r="M7" s="112"/>
      <c r="N7" s="112"/>
      <c r="O7" s="112"/>
      <c r="P7" s="112"/>
      <c r="Q7" s="112"/>
      <c r="R7" s="112"/>
      <c r="S7" s="112"/>
      <c r="T7" s="112"/>
      <c r="U7" s="112"/>
      <c r="V7" s="112"/>
      <c r="W7" s="112"/>
      <c r="X7" s="112"/>
    </row>
    <row r="8" ht="19.5" customHeight="1" spans="1:24">
      <c r="A8" s="102"/>
      <c r="B8" s="112"/>
      <c r="C8" s="112"/>
      <c r="D8" s="112"/>
      <c r="E8" s="112"/>
      <c r="F8" s="112"/>
      <c r="G8" s="112"/>
      <c r="H8" s="112"/>
      <c r="I8" s="112"/>
      <c r="J8" s="112"/>
      <c r="K8" s="112"/>
      <c r="L8" s="112"/>
      <c r="M8" s="112"/>
      <c r="N8" s="112"/>
      <c r="O8" s="112"/>
      <c r="P8" s="112"/>
      <c r="Q8" s="112"/>
      <c r="R8" s="112"/>
      <c r="S8" s="112"/>
      <c r="T8" s="112"/>
      <c r="U8" s="112"/>
      <c r="V8" s="112"/>
      <c r="W8" s="112"/>
      <c r="X8" s="112"/>
    </row>
  </sheetData>
  <mergeCells count="5">
    <mergeCell ref="A2:X2"/>
    <mergeCell ref="A3:I3"/>
    <mergeCell ref="B4:D4"/>
    <mergeCell ref="E4:X4"/>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71" t="s">
        <v>570</v>
      </c>
    </row>
    <row r="2" ht="41.25" customHeight="1" spans="1:10">
      <c r="A2" s="99" t="str">
        <f>"2026"&amp;"年对下转移支付绩效目标表"</f>
        <v>2026年对下转移支付绩效目标表</v>
      </c>
      <c r="B2" s="51"/>
      <c r="C2" s="51"/>
      <c r="D2" s="51"/>
      <c r="E2" s="51"/>
      <c r="F2" s="100"/>
      <c r="G2" s="51"/>
      <c r="H2" s="100"/>
      <c r="I2" s="100"/>
      <c r="J2" s="51"/>
    </row>
    <row r="3" ht="17.25" customHeight="1" spans="1:1">
      <c r="A3" s="52" t="str">
        <f>"单位名称："&amp;"石林彝族自治县板桥街道办事处"</f>
        <v>单位名称：石林彝族自治县板桥街道办事处</v>
      </c>
    </row>
    <row r="4" ht="44.25" customHeight="1" spans="1:10">
      <c r="A4" s="17" t="s">
        <v>548</v>
      </c>
      <c r="B4" s="17" t="s">
        <v>402</v>
      </c>
      <c r="C4" s="17" t="s">
        <v>403</v>
      </c>
      <c r="D4" s="17" t="s">
        <v>404</v>
      </c>
      <c r="E4" s="17" t="s">
        <v>405</v>
      </c>
      <c r="F4" s="101" t="s">
        <v>406</v>
      </c>
      <c r="G4" s="17" t="s">
        <v>407</v>
      </c>
      <c r="H4" s="101" t="s">
        <v>408</v>
      </c>
      <c r="I4" s="101" t="s">
        <v>409</v>
      </c>
      <c r="J4" s="17" t="s">
        <v>410</v>
      </c>
    </row>
    <row r="5" ht="14.25" customHeight="1" spans="1:10">
      <c r="A5" s="17">
        <v>1</v>
      </c>
      <c r="B5" s="17">
        <v>2</v>
      </c>
      <c r="C5" s="17">
        <v>3</v>
      </c>
      <c r="D5" s="17">
        <v>4</v>
      </c>
      <c r="E5" s="17">
        <v>5</v>
      </c>
      <c r="F5" s="101">
        <v>6</v>
      </c>
      <c r="G5" s="17">
        <v>7</v>
      </c>
      <c r="H5" s="101">
        <v>8</v>
      </c>
      <c r="I5" s="101">
        <v>9</v>
      </c>
      <c r="J5" s="17">
        <v>10</v>
      </c>
    </row>
    <row r="6" ht="42" customHeight="1" spans="1:10">
      <c r="A6" s="18"/>
      <c r="B6" s="102"/>
      <c r="C6" s="102"/>
      <c r="D6" s="102"/>
      <c r="E6" s="34"/>
      <c r="F6" s="103"/>
      <c r="G6" s="34"/>
      <c r="H6" s="103"/>
      <c r="I6" s="103"/>
      <c r="J6" s="34"/>
    </row>
    <row r="7" ht="42" customHeight="1" spans="1:10">
      <c r="A7" s="18"/>
      <c r="B7" s="33"/>
      <c r="C7" s="33"/>
      <c r="D7" s="33"/>
      <c r="E7" s="18"/>
      <c r="F7" s="33"/>
      <c r="G7" s="18"/>
      <c r="H7" s="33"/>
      <c r="I7" s="33"/>
      <c r="J7" s="18"/>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I8"/>
  <sheetViews>
    <sheetView showZeros="0" topLeftCell="F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97" t="s">
        <v>571</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"单位名称："&amp;"石林彝族自治县板桥街道办事处"</f>
        <v>单位名称：石林彝族自治县板桥街道办事处</v>
      </c>
      <c r="B3" s="82"/>
      <c r="C3" s="82"/>
      <c r="D3" s="83"/>
      <c r="F3" s="80"/>
      <c r="G3" s="79"/>
      <c r="H3" s="79"/>
      <c r="I3" s="98" t="s">
        <v>1</v>
      </c>
    </row>
    <row r="4" ht="28.5" customHeight="1" spans="1:9">
      <c r="A4" s="84" t="s">
        <v>230</v>
      </c>
      <c r="B4" s="85" t="s">
        <v>231</v>
      </c>
      <c r="C4" s="86" t="s">
        <v>572</v>
      </c>
      <c r="D4" s="84" t="s">
        <v>573</v>
      </c>
      <c r="E4" s="84" t="s">
        <v>574</v>
      </c>
      <c r="F4" s="84" t="s">
        <v>575</v>
      </c>
      <c r="G4" s="85" t="s">
        <v>576</v>
      </c>
      <c r="H4" s="73"/>
      <c r="I4" s="84"/>
    </row>
    <row r="5" ht="21" customHeight="1" spans="1:9">
      <c r="A5" s="86"/>
      <c r="B5" s="87"/>
      <c r="C5" s="87"/>
      <c r="D5" s="88"/>
      <c r="E5" s="87"/>
      <c r="F5" s="87"/>
      <c r="G5" s="85" t="s">
        <v>520</v>
      </c>
      <c r="H5" s="85" t="s">
        <v>577</v>
      </c>
      <c r="I5" s="85" t="s">
        <v>436</v>
      </c>
    </row>
    <row r="6" ht="17.25" customHeight="1" spans="1:9">
      <c r="A6" s="89" t="s">
        <v>83</v>
      </c>
      <c r="B6" s="32" t="s">
        <v>84</v>
      </c>
      <c r="C6" s="89" t="s">
        <v>85</v>
      </c>
      <c r="D6" s="34" t="s">
        <v>86</v>
      </c>
      <c r="E6" s="89" t="s">
        <v>87</v>
      </c>
      <c r="F6" s="32" t="s">
        <v>88</v>
      </c>
      <c r="G6" s="90" t="s">
        <v>89</v>
      </c>
      <c r="H6" s="34" t="s">
        <v>90</v>
      </c>
      <c r="I6" s="34">
        <v>9</v>
      </c>
    </row>
    <row r="7" ht="19.5" customHeight="1" spans="1:9">
      <c r="A7" s="91"/>
      <c r="B7" s="66"/>
      <c r="C7" s="66"/>
      <c r="D7" s="18"/>
      <c r="E7" s="33"/>
      <c r="F7" s="90"/>
      <c r="G7" s="92"/>
      <c r="H7" s="93"/>
      <c r="I7" s="93"/>
    </row>
    <row r="8" ht="19.5" customHeight="1" spans="1:9">
      <c r="A8" s="20" t="s">
        <v>55</v>
      </c>
      <c r="B8" s="94"/>
      <c r="C8" s="94"/>
      <c r="D8" s="95"/>
      <c r="E8" s="96"/>
      <c r="F8" s="96"/>
      <c r="G8" s="92"/>
      <c r="H8" s="93"/>
      <c r="I8" s="93"/>
    </row>
  </sheetData>
  <mergeCells count="10">
    <mergeCell ref="A2:I2"/>
    <mergeCell ref="A3:C3"/>
    <mergeCell ref="G4:I4"/>
    <mergeCell ref="A8:F8"/>
    <mergeCell ref="A4:A5"/>
    <mergeCell ref="B4:B5"/>
    <mergeCell ref="C4:C5"/>
    <mergeCell ref="D4:D5"/>
    <mergeCell ref="E4:E5"/>
    <mergeCell ref="F4:F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0"/>
      <c r="E1" s="50"/>
      <c r="F1" s="50"/>
      <c r="G1" s="50"/>
      <c r="K1" s="71" t="s">
        <v>578</v>
      </c>
    </row>
    <row r="2" ht="41.25" customHeight="1" spans="1:11">
      <c r="A2" s="51" t="str">
        <f>"2026"&amp;"年上级转移支付补助项目支出预算表"</f>
        <v>2026年上级转移支付补助项目支出预算表</v>
      </c>
      <c r="B2" s="51"/>
      <c r="C2" s="51"/>
      <c r="D2" s="51"/>
      <c r="E2" s="51"/>
      <c r="F2" s="51"/>
      <c r="G2" s="51"/>
      <c r="H2" s="51"/>
      <c r="I2" s="51"/>
      <c r="J2" s="51"/>
      <c r="K2" s="51"/>
    </row>
    <row r="3" ht="13.5" customHeight="1" spans="1:11">
      <c r="A3" s="52" t="str">
        <f>"单位名称："&amp;"石林彝族自治县板桥街道办事处"</f>
        <v>单位名称：石林彝族自治县板桥街道办事处</v>
      </c>
      <c r="B3" s="53"/>
      <c r="C3" s="53"/>
      <c r="D3" s="53"/>
      <c r="E3" s="53"/>
      <c r="F3" s="53"/>
      <c r="G3" s="53"/>
      <c r="H3" s="54"/>
      <c r="I3" s="54"/>
      <c r="J3" s="54"/>
      <c r="K3" s="72" t="s">
        <v>1</v>
      </c>
    </row>
    <row r="4" ht="21.75" customHeight="1" spans="1:11">
      <c r="A4" s="55" t="s">
        <v>314</v>
      </c>
      <c r="B4" s="55" t="s">
        <v>233</v>
      </c>
      <c r="C4" s="55" t="s">
        <v>315</v>
      </c>
      <c r="D4" s="56" t="s">
        <v>234</v>
      </c>
      <c r="E4" s="56" t="s">
        <v>235</v>
      </c>
      <c r="F4" s="56" t="s">
        <v>316</v>
      </c>
      <c r="G4" s="56" t="s">
        <v>317</v>
      </c>
      <c r="H4" s="57" t="s">
        <v>55</v>
      </c>
      <c r="I4" s="12" t="s">
        <v>579</v>
      </c>
      <c r="J4" s="13"/>
      <c r="K4" s="36"/>
    </row>
    <row r="5" ht="21.75" customHeight="1" spans="1:11">
      <c r="A5" s="58"/>
      <c r="B5" s="58"/>
      <c r="C5" s="58"/>
      <c r="D5" s="59"/>
      <c r="E5" s="59"/>
      <c r="F5" s="59"/>
      <c r="G5" s="59"/>
      <c r="H5" s="60"/>
      <c r="I5" s="56" t="s">
        <v>58</v>
      </c>
      <c r="J5" s="56" t="s">
        <v>59</v>
      </c>
      <c r="K5" s="56"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73">
        <v>10</v>
      </c>
      <c r="K7" s="73">
        <v>11</v>
      </c>
    </row>
    <row r="8" ht="18.75" customHeight="1" spans="1:11">
      <c r="A8" s="18"/>
      <c r="B8" s="33" t="s">
        <v>382</v>
      </c>
      <c r="C8" s="18"/>
      <c r="D8" s="18"/>
      <c r="E8" s="18"/>
      <c r="F8" s="18"/>
      <c r="G8" s="18"/>
      <c r="H8" s="65">
        <v>820000</v>
      </c>
      <c r="I8" s="74">
        <v>820000</v>
      </c>
      <c r="J8" s="74"/>
      <c r="K8" s="65"/>
    </row>
    <row r="9" ht="18.75" customHeight="1" spans="1:11">
      <c r="A9" s="66" t="s">
        <v>380</v>
      </c>
      <c r="B9" s="33" t="s">
        <v>382</v>
      </c>
      <c r="C9" s="33" t="s">
        <v>70</v>
      </c>
      <c r="D9" s="33" t="s">
        <v>167</v>
      </c>
      <c r="E9" s="33" t="s">
        <v>168</v>
      </c>
      <c r="F9" s="33" t="s">
        <v>383</v>
      </c>
      <c r="G9" s="33" t="s">
        <v>384</v>
      </c>
      <c r="H9" s="67">
        <v>820000</v>
      </c>
      <c r="I9" s="67">
        <v>820000</v>
      </c>
      <c r="J9" s="67"/>
      <c r="K9" s="65"/>
    </row>
    <row r="10" ht="18.75" customHeight="1" spans="1:11">
      <c r="A10" s="68" t="s">
        <v>221</v>
      </c>
      <c r="B10" s="69"/>
      <c r="C10" s="69"/>
      <c r="D10" s="69"/>
      <c r="E10" s="69"/>
      <c r="F10" s="69"/>
      <c r="G10" s="70"/>
      <c r="H10" s="67">
        <v>820000</v>
      </c>
      <c r="I10" s="67">
        <v>820000</v>
      </c>
      <c r="J10" s="67"/>
      <c r="K10" s="6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7"/>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1"/>
      <c r="B1" s="41"/>
      <c r="C1" s="41"/>
      <c r="D1" s="41"/>
      <c r="E1" s="41"/>
      <c r="F1" s="41"/>
      <c r="G1" s="42" t="s">
        <v>580</v>
      </c>
    </row>
    <row r="2" ht="45" customHeight="1" spans="1:7">
      <c r="A2" s="43" t="str">
        <f>"2026"&amp;"年部门项目支出中期规划预算表"</f>
        <v>2026年部门项目支出中期规划预算表</v>
      </c>
      <c r="B2" s="43"/>
      <c r="C2" s="43"/>
      <c r="D2" s="43"/>
      <c r="E2" s="43"/>
      <c r="F2" s="43"/>
      <c r="G2" s="43"/>
    </row>
    <row r="3" ht="15" customHeight="1" spans="1:7">
      <c r="A3" s="44" t="str">
        <f>"单位名称："&amp;"石林彝族自治县板桥街道办事处"</f>
        <v>单位名称：石林彝族自治县板桥街道办事处</v>
      </c>
      <c r="B3" s="44"/>
      <c r="C3" s="41"/>
      <c r="D3" s="41"/>
      <c r="E3" s="41"/>
      <c r="F3" s="41"/>
      <c r="G3" s="42" t="s">
        <v>1</v>
      </c>
    </row>
    <row r="4" ht="45" customHeight="1" spans="1:7">
      <c r="A4" s="45" t="s">
        <v>315</v>
      </c>
      <c r="B4" s="45" t="s">
        <v>314</v>
      </c>
      <c r="C4" s="45" t="s">
        <v>233</v>
      </c>
      <c r="D4" s="45" t="s">
        <v>581</v>
      </c>
      <c r="E4" s="45" t="s">
        <v>58</v>
      </c>
      <c r="F4" s="45"/>
      <c r="G4" s="45"/>
    </row>
    <row r="5" ht="45" customHeight="1" spans="1:7">
      <c r="A5" s="45"/>
      <c r="B5" s="45"/>
      <c r="C5" s="45"/>
      <c r="D5" s="45"/>
      <c r="E5" s="45" t="s">
        <v>582</v>
      </c>
      <c r="F5" s="45" t="s">
        <v>583</v>
      </c>
      <c r="G5" s="45" t="s">
        <v>584</v>
      </c>
    </row>
    <row r="6" ht="15" customHeight="1" spans="1:7">
      <c r="A6" s="46">
        <v>1</v>
      </c>
      <c r="B6" s="46">
        <v>2</v>
      </c>
      <c r="C6" s="46">
        <v>3</v>
      </c>
      <c r="D6" s="46">
        <v>4</v>
      </c>
      <c r="E6" s="46">
        <v>5</v>
      </c>
      <c r="F6" s="46">
        <v>6</v>
      </c>
      <c r="G6" s="46">
        <v>7</v>
      </c>
    </row>
    <row r="7" ht="22.5" customHeight="1" spans="1:7">
      <c r="A7" s="26" t="s">
        <v>70</v>
      </c>
      <c r="B7" s="26"/>
      <c r="C7" s="26"/>
      <c r="D7" s="26"/>
      <c r="E7" s="47">
        <v>12551365</v>
      </c>
      <c r="F7" s="47"/>
      <c r="G7" s="47"/>
    </row>
    <row r="8" ht="22.5" customHeight="1" spans="1:7">
      <c r="A8" s="48" t="s">
        <v>70</v>
      </c>
      <c r="B8" s="26"/>
      <c r="C8" s="26"/>
      <c r="D8" s="26"/>
      <c r="E8" s="47">
        <v>12551365</v>
      </c>
      <c r="F8" s="47"/>
      <c r="G8" s="47"/>
    </row>
    <row r="9" ht="22.5" customHeight="1" spans="1:7">
      <c r="A9" s="26"/>
      <c r="B9" s="26" t="s">
        <v>585</v>
      </c>
      <c r="C9" s="26" t="s">
        <v>349</v>
      </c>
      <c r="D9" s="26" t="s">
        <v>586</v>
      </c>
      <c r="E9" s="47">
        <v>115200</v>
      </c>
      <c r="F9" s="47"/>
      <c r="G9" s="47"/>
    </row>
    <row r="10" ht="22.5" customHeight="1" spans="1:7">
      <c r="A10" s="26"/>
      <c r="B10" s="26" t="s">
        <v>585</v>
      </c>
      <c r="C10" s="26" t="s">
        <v>335</v>
      </c>
      <c r="D10" s="26" t="s">
        <v>586</v>
      </c>
      <c r="E10" s="47">
        <v>103103</v>
      </c>
      <c r="F10" s="47"/>
      <c r="G10" s="47"/>
    </row>
    <row r="11" ht="22.5" customHeight="1" spans="1:7">
      <c r="A11" s="26"/>
      <c r="B11" s="26" t="s">
        <v>585</v>
      </c>
      <c r="C11" s="26" t="s">
        <v>363</v>
      </c>
      <c r="D11" s="26" t="s">
        <v>586</v>
      </c>
      <c r="E11" s="47">
        <v>3600</v>
      </c>
      <c r="F11" s="47"/>
      <c r="G11" s="47"/>
    </row>
    <row r="12" ht="22.5" customHeight="1" spans="1:7">
      <c r="A12" s="26"/>
      <c r="B12" s="26" t="s">
        <v>585</v>
      </c>
      <c r="C12" s="26" t="s">
        <v>347</v>
      </c>
      <c r="D12" s="26" t="s">
        <v>586</v>
      </c>
      <c r="E12" s="47">
        <v>619200</v>
      </c>
      <c r="F12" s="47"/>
      <c r="G12" s="47"/>
    </row>
    <row r="13" ht="22.5" customHeight="1" spans="1:7">
      <c r="A13" s="26"/>
      <c r="B13" s="26" t="s">
        <v>585</v>
      </c>
      <c r="C13" s="26" t="s">
        <v>339</v>
      </c>
      <c r="D13" s="26" t="s">
        <v>586</v>
      </c>
      <c r="E13" s="47">
        <v>1717584</v>
      </c>
      <c r="F13" s="47"/>
      <c r="G13" s="47"/>
    </row>
    <row r="14" ht="22.5" customHeight="1" spans="1:7">
      <c r="A14" s="26"/>
      <c r="B14" s="26" t="s">
        <v>585</v>
      </c>
      <c r="C14" s="26" t="s">
        <v>379</v>
      </c>
      <c r="D14" s="26" t="s">
        <v>586</v>
      </c>
      <c r="E14" s="47">
        <v>22000</v>
      </c>
      <c r="F14" s="47"/>
      <c r="G14" s="47"/>
    </row>
    <row r="15" ht="22.5" customHeight="1" spans="1:7">
      <c r="A15" s="26"/>
      <c r="B15" s="26" t="s">
        <v>585</v>
      </c>
      <c r="C15" s="26" t="s">
        <v>369</v>
      </c>
      <c r="D15" s="26" t="s">
        <v>586</v>
      </c>
      <c r="E15" s="47">
        <v>10000</v>
      </c>
      <c r="F15" s="47"/>
      <c r="G15" s="47"/>
    </row>
    <row r="16" ht="22.5" customHeight="1" spans="1:7">
      <c r="A16" s="26"/>
      <c r="B16" s="26" t="s">
        <v>585</v>
      </c>
      <c r="C16" s="26" t="s">
        <v>337</v>
      </c>
      <c r="D16" s="26" t="s">
        <v>586</v>
      </c>
      <c r="E16" s="47">
        <v>541200</v>
      </c>
      <c r="F16" s="47"/>
      <c r="G16" s="47"/>
    </row>
    <row r="17" ht="22.5" customHeight="1" spans="1:7">
      <c r="A17" s="26"/>
      <c r="B17" s="26" t="s">
        <v>587</v>
      </c>
      <c r="C17" s="26" t="s">
        <v>330</v>
      </c>
      <c r="D17" s="26" t="s">
        <v>586</v>
      </c>
      <c r="E17" s="47">
        <v>5000000</v>
      </c>
      <c r="F17" s="47"/>
      <c r="G17" s="47"/>
    </row>
    <row r="18" ht="22.5" customHeight="1" spans="1:7">
      <c r="A18" s="26"/>
      <c r="B18" s="26" t="s">
        <v>585</v>
      </c>
      <c r="C18" s="26" t="s">
        <v>377</v>
      </c>
      <c r="D18" s="26" t="s">
        <v>586</v>
      </c>
      <c r="E18" s="47">
        <v>67000</v>
      </c>
      <c r="F18" s="47"/>
      <c r="G18" s="47"/>
    </row>
    <row r="19" ht="22.5" customHeight="1" spans="1:7">
      <c r="A19" s="26"/>
      <c r="B19" s="26" t="s">
        <v>585</v>
      </c>
      <c r="C19" s="26" t="s">
        <v>351</v>
      </c>
      <c r="D19" s="26" t="s">
        <v>586</v>
      </c>
      <c r="E19" s="47">
        <v>49200</v>
      </c>
      <c r="F19" s="47"/>
      <c r="G19" s="47"/>
    </row>
    <row r="20" ht="22.5" customHeight="1" spans="1:7">
      <c r="A20" s="26"/>
      <c r="B20" s="26" t="s">
        <v>587</v>
      </c>
      <c r="C20" s="26" t="s">
        <v>322</v>
      </c>
      <c r="D20" s="26" t="s">
        <v>586</v>
      </c>
      <c r="E20" s="47">
        <v>20000</v>
      </c>
      <c r="F20" s="47"/>
      <c r="G20" s="47"/>
    </row>
    <row r="21" ht="22.5" customHeight="1" spans="1:7">
      <c r="A21" s="26"/>
      <c r="B21" s="26" t="s">
        <v>585</v>
      </c>
      <c r="C21" s="26" t="s">
        <v>345</v>
      </c>
      <c r="D21" s="26" t="s">
        <v>586</v>
      </c>
      <c r="E21" s="47">
        <v>34560</v>
      </c>
      <c r="F21" s="47"/>
      <c r="G21" s="47"/>
    </row>
    <row r="22" ht="22.5" customHeight="1" spans="1:7">
      <c r="A22" s="26"/>
      <c r="B22" s="26" t="s">
        <v>585</v>
      </c>
      <c r="C22" s="26" t="s">
        <v>371</v>
      </c>
      <c r="D22" s="26" t="s">
        <v>586</v>
      </c>
      <c r="E22" s="47">
        <v>120000</v>
      </c>
      <c r="F22" s="47"/>
      <c r="G22" s="47"/>
    </row>
    <row r="23" ht="22.5" customHeight="1" spans="1:7">
      <c r="A23" s="26"/>
      <c r="B23" s="26" t="s">
        <v>585</v>
      </c>
      <c r="C23" s="26" t="s">
        <v>365</v>
      </c>
      <c r="D23" s="26" t="s">
        <v>586</v>
      </c>
      <c r="E23" s="47">
        <v>843600</v>
      </c>
      <c r="F23" s="47"/>
      <c r="G23" s="47"/>
    </row>
    <row r="24" ht="22.5" customHeight="1" spans="1:7">
      <c r="A24" s="26"/>
      <c r="B24" s="26" t="s">
        <v>587</v>
      </c>
      <c r="C24" s="26" t="s">
        <v>328</v>
      </c>
      <c r="D24" s="26" t="s">
        <v>586</v>
      </c>
      <c r="E24" s="47">
        <v>830000</v>
      </c>
      <c r="F24" s="47"/>
      <c r="G24" s="47"/>
    </row>
    <row r="25" ht="22.5" customHeight="1" spans="1:7">
      <c r="A25" s="26"/>
      <c r="B25" s="26" t="s">
        <v>585</v>
      </c>
      <c r="C25" s="26" t="s">
        <v>357</v>
      </c>
      <c r="D25" s="26" t="s">
        <v>586</v>
      </c>
      <c r="E25" s="47">
        <v>62400</v>
      </c>
      <c r="F25" s="47"/>
      <c r="G25" s="47"/>
    </row>
    <row r="26" ht="22.5" customHeight="1" spans="1:7">
      <c r="A26" s="26"/>
      <c r="B26" s="26" t="s">
        <v>587</v>
      </c>
      <c r="C26" s="26" t="s">
        <v>324</v>
      </c>
      <c r="D26" s="26" t="s">
        <v>586</v>
      </c>
      <c r="E26" s="47">
        <v>50000</v>
      </c>
      <c r="F26" s="47"/>
      <c r="G26" s="47"/>
    </row>
    <row r="27" ht="22.5" customHeight="1" spans="1:7">
      <c r="A27" s="26"/>
      <c r="B27" s="26" t="s">
        <v>585</v>
      </c>
      <c r="C27" s="26" t="s">
        <v>367</v>
      </c>
      <c r="D27" s="26" t="s">
        <v>586</v>
      </c>
      <c r="E27" s="47">
        <v>110000</v>
      </c>
      <c r="F27" s="47"/>
      <c r="G27" s="47"/>
    </row>
    <row r="28" ht="22.5" customHeight="1" spans="1:7">
      <c r="A28" s="26"/>
      <c r="B28" s="26" t="s">
        <v>587</v>
      </c>
      <c r="C28" s="26" t="s">
        <v>326</v>
      </c>
      <c r="D28" s="26" t="s">
        <v>586</v>
      </c>
      <c r="E28" s="47">
        <v>30000</v>
      </c>
      <c r="F28" s="47"/>
      <c r="G28" s="47"/>
    </row>
    <row r="29" ht="22.5" customHeight="1" spans="1:7">
      <c r="A29" s="26"/>
      <c r="B29" s="26" t="s">
        <v>585</v>
      </c>
      <c r="C29" s="26" t="s">
        <v>375</v>
      </c>
      <c r="D29" s="26" t="s">
        <v>586</v>
      </c>
      <c r="E29" s="47">
        <v>550000</v>
      </c>
      <c r="F29" s="47"/>
      <c r="G29" s="47"/>
    </row>
    <row r="30" ht="22.5" customHeight="1" spans="1:7">
      <c r="A30" s="26"/>
      <c r="B30" s="26" t="s">
        <v>585</v>
      </c>
      <c r="C30" s="26" t="s">
        <v>343</v>
      </c>
      <c r="D30" s="26" t="s">
        <v>586</v>
      </c>
      <c r="E30" s="47">
        <v>31200</v>
      </c>
      <c r="F30" s="47"/>
      <c r="G30" s="47"/>
    </row>
    <row r="31" ht="22.5" customHeight="1" spans="1:7">
      <c r="A31" s="26"/>
      <c r="B31" s="26" t="s">
        <v>585</v>
      </c>
      <c r="C31" s="26" t="s">
        <v>355</v>
      </c>
      <c r="D31" s="26" t="s">
        <v>586</v>
      </c>
      <c r="E31" s="47">
        <v>150900</v>
      </c>
      <c r="F31" s="47"/>
      <c r="G31" s="47"/>
    </row>
    <row r="32" ht="22.5" customHeight="1" spans="1:7">
      <c r="A32" s="26"/>
      <c r="B32" s="26" t="s">
        <v>585</v>
      </c>
      <c r="C32" s="26" t="s">
        <v>361</v>
      </c>
      <c r="D32" s="26" t="s">
        <v>586</v>
      </c>
      <c r="E32" s="47">
        <v>3250</v>
      </c>
      <c r="F32" s="47"/>
      <c r="G32" s="47"/>
    </row>
    <row r="33" ht="22.5" customHeight="1" spans="1:7">
      <c r="A33" s="26"/>
      <c r="B33" s="26" t="s">
        <v>585</v>
      </c>
      <c r="C33" s="26" t="s">
        <v>353</v>
      </c>
      <c r="D33" s="26" t="s">
        <v>586</v>
      </c>
      <c r="E33" s="47">
        <v>162096</v>
      </c>
      <c r="F33" s="47"/>
      <c r="G33" s="47"/>
    </row>
    <row r="34" ht="22.5" customHeight="1" spans="1:7">
      <c r="A34" s="26"/>
      <c r="B34" s="26" t="s">
        <v>585</v>
      </c>
      <c r="C34" s="26" t="s">
        <v>341</v>
      </c>
      <c r="D34" s="26" t="s">
        <v>586</v>
      </c>
      <c r="E34" s="47">
        <v>1213272</v>
      </c>
      <c r="F34" s="47"/>
      <c r="G34" s="47"/>
    </row>
    <row r="35" ht="22.5" customHeight="1" spans="1:7">
      <c r="A35" s="26"/>
      <c r="B35" s="26" t="s">
        <v>585</v>
      </c>
      <c r="C35" s="26" t="s">
        <v>373</v>
      </c>
      <c r="D35" s="26" t="s">
        <v>586</v>
      </c>
      <c r="E35" s="47">
        <v>80000</v>
      </c>
      <c r="F35" s="47"/>
      <c r="G35" s="47"/>
    </row>
    <row r="36" ht="22.5" customHeight="1" spans="1:7">
      <c r="A36" s="26"/>
      <c r="B36" s="26" t="s">
        <v>585</v>
      </c>
      <c r="C36" s="26" t="s">
        <v>359</v>
      </c>
      <c r="D36" s="26" t="s">
        <v>586</v>
      </c>
      <c r="E36" s="47">
        <v>12000</v>
      </c>
      <c r="F36" s="47"/>
      <c r="G36" s="47"/>
    </row>
    <row r="37" ht="22.5" customHeight="1" spans="1:7">
      <c r="A37" s="49" t="s">
        <v>55</v>
      </c>
      <c r="B37" s="49"/>
      <c r="C37" s="49"/>
      <c r="D37" s="49"/>
      <c r="E37" s="47">
        <v>12551365</v>
      </c>
      <c r="F37" s="47"/>
      <c r="G37" s="47"/>
    </row>
  </sheetData>
  <mergeCells count="8">
    <mergeCell ref="A2:G2"/>
    <mergeCell ref="A3:B3"/>
    <mergeCell ref="E4:G4"/>
    <mergeCell ref="A37:D37"/>
    <mergeCell ref="A4:A5"/>
    <mergeCell ref="B4:B5"/>
    <mergeCell ref="C4:C5"/>
    <mergeCell ref="D4:D5"/>
  </mergeCells>
  <pageMargins left="0.188888888888889" right="0.188888888888889" top="0.188888888888889" bottom="0.2" header="0.188888888888889" footer="0.18888888888888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32"/>
  <sheetViews>
    <sheetView showZeros="0" topLeftCell="C3"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588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"单位名称："&amp;"石林彝族自治县板桥街道办事处"</f>
        <v>单位名称：石林彝族自治县板桥街道办事处</v>
      </c>
      <c r="B3" s="3"/>
      <c r="C3" s="4"/>
      <c r="D3" s="5"/>
      <c r="E3" s="5"/>
      <c r="F3" s="5"/>
      <c r="G3" s="5"/>
      <c r="H3" s="5"/>
      <c r="I3" s="5"/>
      <c r="J3" s="228" t="s">
        <v>1</v>
      </c>
    </row>
    <row r="4" ht="30" customHeight="1" spans="1:10">
      <c r="A4" s="6" t="s">
        <v>589</v>
      </c>
      <c r="B4" s="7" t="s">
        <v>71</v>
      </c>
      <c r="C4" s="8"/>
      <c r="D4" s="8"/>
      <c r="E4" s="9"/>
      <c r="F4" s="10" t="s">
        <v>590</v>
      </c>
      <c r="G4" s="9"/>
      <c r="H4" s="11" t="s">
        <v>70</v>
      </c>
      <c r="I4" s="8"/>
      <c r="J4" s="9"/>
    </row>
    <row r="5" ht="32.25" customHeight="1" spans="1:10">
      <c r="A5" s="12" t="s">
        <v>591</v>
      </c>
      <c r="B5" s="13"/>
      <c r="C5" s="13"/>
      <c r="D5" s="13"/>
      <c r="E5" s="13"/>
      <c r="F5" s="13"/>
      <c r="G5" s="13"/>
      <c r="H5" s="13"/>
      <c r="I5" s="36"/>
      <c r="J5" s="37" t="s">
        <v>592</v>
      </c>
    </row>
    <row r="6" ht="99.75" customHeight="1" spans="1:10">
      <c r="A6" s="14" t="s">
        <v>593</v>
      </c>
      <c r="B6" s="15" t="s">
        <v>594</v>
      </c>
      <c r="C6" s="16" t="s">
        <v>595</v>
      </c>
      <c r="D6" s="16"/>
      <c r="E6" s="16"/>
      <c r="F6" s="16"/>
      <c r="G6" s="16"/>
      <c r="H6" s="16"/>
      <c r="I6" s="16"/>
      <c r="J6" s="38" t="s">
        <v>596</v>
      </c>
    </row>
    <row r="7" ht="99.75" customHeight="1" spans="1:10">
      <c r="A7" s="14"/>
      <c r="B7" s="15" t="str">
        <f>"总体绩效目标（"&amp;"2026"&amp;"-"&amp;("2026"+2)&amp;"年期间）"</f>
        <v>总体绩效目标（2026-2028年期间）</v>
      </c>
      <c r="C7" s="16" t="s">
        <v>597</v>
      </c>
      <c r="D7" s="16"/>
      <c r="E7" s="16"/>
      <c r="F7" s="16"/>
      <c r="G7" s="16"/>
      <c r="H7" s="16"/>
      <c r="I7" s="16"/>
      <c r="J7" s="38" t="s">
        <v>598</v>
      </c>
    </row>
    <row r="8" ht="75" customHeight="1" spans="1:10">
      <c r="A8" s="15" t="s">
        <v>599</v>
      </c>
      <c r="B8" s="17" t="str">
        <f>"预算年度（"&amp;"2026"&amp;"年）绩效目标"</f>
        <v>预算年度（2026年）绩效目标</v>
      </c>
      <c r="C8" s="18" t="s">
        <v>600</v>
      </c>
      <c r="D8" s="18"/>
      <c r="E8" s="18"/>
      <c r="F8" s="18"/>
      <c r="G8" s="18"/>
      <c r="H8" s="18"/>
      <c r="I8" s="18"/>
      <c r="J8" s="39" t="s">
        <v>601</v>
      </c>
    </row>
    <row r="9" ht="32.25" customHeight="1" spans="1:10">
      <c r="A9" s="19" t="s">
        <v>602</v>
      </c>
      <c r="B9" s="19"/>
      <c r="C9" s="19"/>
      <c r="D9" s="19"/>
      <c r="E9" s="19"/>
      <c r="F9" s="19"/>
      <c r="G9" s="19"/>
      <c r="H9" s="19"/>
      <c r="I9" s="19"/>
      <c r="J9" s="19"/>
    </row>
    <row r="10" ht="32.25" customHeight="1" spans="1:10">
      <c r="A10" s="15" t="s">
        <v>603</v>
      </c>
      <c r="B10" s="15"/>
      <c r="C10" s="14" t="s">
        <v>604</v>
      </c>
      <c r="D10" s="14"/>
      <c r="E10" s="14"/>
      <c r="F10" s="14" t="s">
        <v>605</v>
      </c>
      <c r="G10" s="14"/>
      <c r="H10" s="14" t="s">
        <v>606</v>
      </c>
      <c r="I10" s="14"/>
      <c r="J10" s="14"/>
    </row>
    <row r="11" ht="32.25" customHeight="1" spans="1:10">
      <c r="A11" s="15"/>
      <c r="B11" s="15"/>
      <c r="C11" s="14"/>
      <c r="D11" s="14"/>
      <c r="E11" s="14"/>
      <c r="F11" s="14"/>
      <c r="G11" s="14"/>
      <c r="H11" s="15" t="s">
        <v>607</v>
      </c>
      <c r="I11" s="15" t="s">
        <v>608</v>
      </c>
      <c r="J11" s="15" t="s">
        <v>609</v>
      </c>
    </row>
    <row r="12" ht="24" customHeight="1" spans="1:10">
      <c r="A12" s="20" t="s">
        <v>55</v>
      </c>
      <c r="B12" s="21"/>
      <c r="C12" s="21"/>
      <c r="D12" s="21"/>
      <c r="E12" s="21"/>
      <c r="F12" s="21"/>
      <c r="G12" s="22"/>
      <c r="H12" s="23">
        <v>20589581.8</v>
      </c>
      <c r="I12" s="23">
        <v>20589581.8</v>
      </c>
      <c r="J12" s="23"/>
    </row>
    <row r="13" ht="34.5" customHeight="1" spans="1:10">
      <c r="A13" s="16" t="s">
        <v>610</v>
      </c>
      <c r="B13" s="24"/>
      <c r="C13" s="16" t="s">
        <v>611</v>
      </c>
      <c r="D13" s="24"/>
      <c r="E13" s="24"/>
      <c r="F13" s="24"/>
      <c r="G13" s="24"/>
      <c r="H13" s="25">
        <v>12423842</v>
      </c>
      <c r="I13" s="25">
        <v>12423842</v>
      </c>
      <c r="J13" s="25"/>
    </row>
    <row r="14" ht="34.5" customHeight="1" spans="1:10">
      <c r="A14" s="16" t="s">
        <v>612</v>
      </c>
      <c r="B14" s="26"/>
      <c r="C14" s="16" t="s">
        <v>613</v>
      </c>
      <c r="D14" s="26"/>
      <c r="E14" s="26"/>
      <c r="F14" s="26"/>
      <c r="G14" s="26"/>
      <c r="H14" s="25">
        <v>6074456.8</v>
      </c>
      <c r="I14" s="25">
        <v>6074456.8</v>
      </c>
      <c r="J14" s="25"/>
    </row>
    <row r="15" ht="34.5" customHeight="1" spans="1:10">
      <c r="A15" s="16" t="s">
        <v>614</v>
      </c>
      <c r="B15" s="26"/>
      <c r="C15" s="16" t="s">
        <v>614</v>
      </c>
      <c r="D15" s="26"/>
      <c r="E15" s="26"/>
      <c r="F15" s="26"/>
      <c r="G15" s="26"/>
      <c r="H15" s="25">
        <v>2091283</v>
      </c>
      <c r="I15" s="25">
        <v>2091283</v>
      </c>
      <c r="J15" s="25"/>
    </row>
    <row r="16" ht="32.25" customHeight="1" spans="1:10">
      <c r="A16" s="19" t="s">
        <v>615</v>
      </c>
      <c r="B16" s="19"/>
      <c r="C16" s="19"/>
      <c r="D16" s="19"/>
      <c r="E16" s="19"/>
      <c r="F16" s="19"/>
      <c r="G16" s="19"/>
      <c r="H16" s="19"/>
      <c r="I16" s="19"/>
      <c r="J16" s="19"/>
    </row>
    <row r="17" ht="32.25" customHeight="1" spans="1:10">
      <c r="A17" s="27" t="s">
        <v>616</v>
      </c>
      <c r="B17" s="27"/>
      <c r="C17" s="27"/>
      <c r="D17" s="27"/>
      <c r="E17" s="27"/>
      <c r="F17" s="27"/>
      <c r="G17" s="27"/>
      <c r="H17" s="28" t="s">
        <v>617</v>
      </c>
      <c r="I17" s="40" t="s">
        <v>410</v>
      </c>
      <c r="J17" s="28" t="s">
        <v>618</v>
      </c>
    </row>
    <row r="18" ht="36" customHeight="1" spans="1:10">
      <c r="A18" s="29" t="s">
        <v>403</v>
      </c>
      <c r="B18" s="29" t="s">
        <v>619</v>
      </c>
      <c r="C18" s="30" t="s">
        <v>405</v>
      </c>
      <c r="D18" s="30" t="s">
        <v>406</v>
      </c>
      <c r="E18" s="30" t="s">
        <v>407</v>
      </c>
      <c r="F18" s="30" t="s">
        <v>408</v>
      </c>
      <c r="G18" s="30" t="s">
        <v>409</v>
      </c>
      <c r="H18" s="31"/>
      <c r="I18" s="31"/>
      <c r="J18" s="31"/>
    </row>
    <row r="19" ht="32.25" customHeight="1" spans="1:10">
      <c r="A19" s="32" t="s">
        <v>412</v>
      </c>
      <c r="B19" s="32"/>
      <c r="C19" s="33"/>
      <c r="D19" s="32"/>
      <c r="E19" s="32"/>
      <c r="F19" s="32"/>
      <c r="G19" s="32"/>
      <c r="H19" s="34"/>
      <c r="I19" s="18"/>
      <c r="J19" s="34"/>
    </row>
    <row r="20" ht="32.25" customHeight="1" spans="1:10">
      <c r="A20" s="32"/>
      <c r="B20" s="32" t="s">
        <v>413</v>
      </c>
      <c r="C20" s="33"/>
      <c r="D20" s="32"/>
      <c r="E20" s="32"/>
      <c r="F20" s="32"/>
      <c r="G20" s="32"/>
      <c r="H20" s="34"/>
      <c r="I20" s="18"/>
      <c r="J20" s="34"/>
    </row>
    <row r="21" ht="32.25" customHeight="1" spans="1:10">
      <c r="A21" s="32"/>
      <c r="B21" s="32"/>
      <c r="C21" s="33" t="s">
        <v>620</v>
      </c>
      <c r="D21" s="32" t="s">
        <v>427</v>
      </c>
      <c r="E21" s="32" t="s">
        <v>94</v>
      </c>
      <c r="F21" s="32" t="s">
        <v>621</v>
      </c>
      <c r="G21" s="32" t="s">
        <v>417</v>
      </c>
      <c r="H21" s="34" t="s">
        <v>622</v>
      </c>
      <c r="I21" s="18" t="s">
        <v>620</v>
      </c>
      <c r="J21" s="34" t="s">
        <v>623</v>
      </c>
    </row>
    <row r="22" ht="32.25" customHeight="1" spans="1:10">
      <c r="A22" s="32"/>
      <c r="B22" s="32" t="s">
        <v>439</v>
      </c>
      <c r="C22" s="33"/>
      <c r="D22" s="32"/>
      <c r="E22" s="32"/>
      <c r="F22" s="32"/>
      <c r="G22" s="32"/>
      <c r="H22" s="34"/>
      <c r="I22" s="18"/>
      <c r="J22" s="34"/>
    </row>
    <row r="23" ht="32.25" customHeight="1" spans="1:10">
      <c r="A23" s="32"/>
      <c r="B23" s="32"/>
      <c r="C23" s="33" t="s">
        <v>624</v>
      </c>
      <c r="D23" s="32" t="s">
        <v>427</v>
      </c>
      <c r="E23" s="32" t="s">
        <v>625</v>
      </c>
      <c r="F23" s="32" t="s">
        <v>429</v>
      </c>
      <c r="G23" s="32" t="s">
        <v>417</v>
      </c>
      <c r="H23" s="34" t="s">
        <v>622</v>
      </c>
      <c r="I23" s="18" t="s">
        <v>624</v>
      </c>
      <c r="J23" s="34" t="s">
        <v>623</v>
      </c>
    </row>
    <row r="24" ht="32.25" customHeight="1" spans="1:10">
      <c r="A24" s="32" t="s">
        <v>418</v>
      </c>
      <c r="B24" s="32"/>
      <c r="C24" s="33"/>
      <c r="D24" s="32"/>
      <c r="E24" s="32"/>
      <c r="F24" s="32"/>
      <c r="G24" s="32"/>
      <c r="H24" s="34"/>
      <c r="I24" s="18"/>
      <c r="J24" s="34"/>
    </row>
    <row r="25" ht="32.25" customHeight="1" spans="1:10">
      <c r="A25" s="32"/>
      <c r="B25" s="32" t="s">
        <v>452</v>
      </c>
      <c r="C25" s="33"/>
      <c r="D25" s="32"/>
      <c r="E25" s="32"/>
      <c r="F25" s="32"/>
      <c r="G25" s="32"/>
      <c r="H25" s="34"/>
      <c r="I25" s="18"/>
      <c r="J25" s="34"/>
    </row>
    <row r="26" ht="32.25" customHeight="1" spans="1:10">
      <c r="A26" s="32"/>
      <c r="B26" s="32"/>
      <c r="C26" s="33" t="s">
        <v>626</v>
      </c>
      <c r="D26" s="32" t="s">
        <v>427</v>
      </c>
      <c r="E26" s="32" t="s">
        <v>97</v>
      </c>
      <c r="F26" s="32" t="s">
        <v>429</v>
      </c>
      <c r="G26" s="32" t="s">
        <v>417</v>
      </c>
      <c r="H26" s="34" t="s">
        <v>622</v>
      </c>
      <c r="I26" s="18" t="s">
        <v>626</v>
      </c>
      <c r="J26" s="34" t="s">
        <v>623</v>
      </c>
    </row>
    <row r="27" ht="32.25" customHeight="1" spans="1:10">
      <c r="A27" s="32"/>
      <c r="B27" s="32"/>
      <c r="C27" s="33" t="s">
        <v>627</v>
      </c>
      <c r="D27" s="32" t="s">
        <v>427</v>
      </c>
      <c r="E27" s="32" t="s">
        <v>92</v>
      </c>
      <c r="F27" s="32" t="s">
        <v>429</v>
      </c>
      <c r="G27" s="32" t="s">
        <v>417</v>
      </c>
      <c r="H27" s="34" t="s">
        <v>622</v>
      </c>
      <c r="I27" s="18" t="s">
        <v>627</v>
      </c>
      <c r="J27" s="34" t="s">
        <v>623</v>
      </c>
    </row>
    <row r="28" ht="32.25" customHeight="1" spans="1:10">
      <c r="A28" s="32"/>
      <c r="B28" s="32" t="s">
        <v>419</v>
      </c>
      <c r="C28" s="33"/>
      <c r="D28" s="32"/>
      <c r="E28" s="32"/>
      <c r="F28" s="32"/>
      <c r="G28" s="32"/>
      <c r="H28" s="34"/>
      <c r="I28" s="18"/>
      <c r="J28" s="34"/>
    </row>
    <row r="29" ht="32.25" customHeight="1" spans="1:10">
      <c r="A29" s="32"/>
      <c r="B29" s="32"/>
      <c r="C29" s="33" t="s">
        <v>628</v>
      </c>
      <c r="D29" s="32" t="s">
        <v>427</v>
      </c>
      <c r="E29" s="32" t="s">
        <v>456</v>
      </c>
      <c r="F29" s="32" t="s">
        <v>429</v>
      </c>
      <c r="G29" s="32" t="s">
        <v>417</v>
      </c>
      <c r="H29" s="34" t="s">
        <v>622</v>
      </c>
      <c r="I29" s="18" t="s">
        <v>628</v>
      </c>
      <c r="J29" s="34" t="s">
        <v>623</v>
      </c>
    </row>
    <row r="30" ht="32.25" customHeight="1" spans="1:10">
      <c r="A30" s="32" t="s">
        <v>424</v>
      </c>
      <c r="B30" s="32"/>
      <c r="C30" s="33"/>
      <c r="D30" s="32"/>
      <c r="E30" s="32"/>
      <c r="F30" s="32"/>
      <c r="G30" s="32"/>
      <c r="H30" s="34"/>
      <c r="I30" s="18"/>
      <c r="J30" s="34"/>
    </row>
    <row r="31" ht="32.25" customHeight="1" spans="1:10">
      <c r="A31" s="32"/>
      <c r="B31" s="32" t="s">
        <v>425</v>
      </c>
      <c r="C31" s="33"/>
      <c r="D31" s="32"/>
      <c r="E31" s="32"/>
      <c r="F31" s="32"/>
      <c r="G31" s="32"/>
      <c r="H31" s="34"/>
      <c r="I31" s="18"/>
      <c r="J31" s="34"/>
    </row>
    <row r="32" ht="32.25" customHeight="1" spans="1:10">
      <c r="A32" s="32"/>
      <c r="B32" s="32"/>
      <c r="C32" s="33" t="s">
        <v>629</v>
      </c>
      <c r="D32" s="32" t="s">
        <v>427</v>
      </c>
      <c r="E32" s="32" t="s">
        <v>630</v>
      </c>
      <c r="F32" s="32" t="s">
        <v>429</v>
      </c>
      <c r="G32" s="32" t="s">
        <v>417</v>
      </c>
      <c r="H32" s="34" t="s">
        <v>425</v>
      </c>
      <c r="I32" s="18" t="s">
        <v>631</v>
      </c>
      <c r="J32" s="34" t="s">
        <v>623</v>
      </c>
    </row>
  </sheetData>
  <mergeCells count="33">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8" t="s">
        <v>52</v>
      </c>
    </row>
    <row r="2" ht="41.25" customHeight="1" spans="1:1">
      <c r="A2" s="78" t="str">
        <f>"2026"&amp;"年部门收入预算表"</f>
        <v>2026年部门收入预算表</v>
      </c>
    </row>
    <row r="3" ht="17.25" customHeight="1" spans="1:19">
      <c r="A3" s="81" t="str">
        <f>"单位名称："&amp;"石林彝族自治县板桥街道办事处"</f>
        <v>单位名称：石林彝族自治县板桥街道办事处</v>
      </c>
      <c r="S3" s="83" t="s">
        <v>1</v>
      </c>
    </row>
    <row r="4" ht="21.75" customHeight="1" spans="1:19">
      <c r="A4" s="213" t="s">
        <v>53</v>
      </c>
      <c r="B4" s="214" t="s">
        <v>54</v>
      </c>
      <c r="C4" s="214" t="s">
        <v>55</v>
      </c>
      <c r="D4" s="215" t="s">
        <v>56</v>
      </c>
      <c r="E4" s="215"/>
      <c r="F4" s="215"/>
      <c r="G4" s="215"/>
      <c r="H4" s="215"/>
      <c r="I4" s="163"/>
      <c r="J4" s="215"/>
      <c r="K4" s="215"/>
      <c r="L4" s="215"/>
      <c r="M4" s="215"/>
      <c r="N4" s="222"/>
      <c r="O4" s="215" t="s">
        <v>45</v>
      </c>
      <c r="P4" s="215"/>
      <c r="Q4" s="215"/>
      <c r="R4" s="215"/>
      <c r="S4" s="222"/>
    </row>
    <row r="5" ht="27" customHeight="1" spans="1:19">
      <c r="A5" s="216"/>
      <c r="B5" s="217"/>
      <c r="C5" s="217"/>
      <c r="D5" s="217" t="s">
        <v>57</v>
      </c>
      <c r="E5" s="217" t="s">
        <v>58</v>
      </c>
      <c r="F5" s="217" t="s">
        <v>59</v>
      </c>
      <c r="G5" s="217" t="s">
        <v>60</v>
      </c>
      <c r="H5" s="217" t="s">
        <v>61</v>
      </c>
      <c r="I5" s="223" t="s">
        <v>62</v>
      </c>
      <c r="J5" s="224"/>
      <c r="K5" s="224"/>
      <c r="L5" s="224"/>
      <c r="M5" s="224"/>
      <c r="N5" s="225"/>
      <c r="O5" s="217" t="s">
        <v>57</v>
      </c>
      <c r="P5" s="217" t="s">
        <v>58</v>
      </c>
      <c r="Q5" s="217" t="s">
        <v>59</v>
      </c>
      <c r="R5" s="217" t="s">
        <v>60</v>
      </c>
      <c r="S5" s="217" t="s">
        <v>63</v>
      </c>
    </row>
    <row r="6" ht="30" customHeight="1" spans="1:19">
      <c r="A6" s="218"/>
      <c r="B6" s="138"/>
      <c r="C6" s="147"/>
      <c r="D6" s="147"/>
      <c r="E6" s="147"/>
      <c r="F6" s="147"/>
      <c r="G6" s="147"/>
      <c r="H6" s="147"/>
      <c r="I6" s="103" t="s">
        <v>57</v>
      </c>
      <c r="J6" s="225" t="s">
        <v>64</v>
      </c>
      <c r="K6" s="225" t="s">
        <v>65</v>
      </c>
      <c r="L6" s="225" t="s">
        <v>66</v>
      </c>
      <c r="M6" s="225" t="s">
        <v>67</v>
      </c>
      <c r="N6" s="225" t="s">
        <v>68</v>
      </c>
      <c r="O6" s="226"/>
      <c r="P6" s="226"/>
      <c r="Q6" s="226"/>
      <c r="R6" s="226"/>
      <c r="S6" s="147"/>
    </row>
    <row r="7" ht="15" customHeight="1" spans="1:19">
      <c r="A7" s="219">
        <v>1</v>
      </c>
      <c r="B7" s="219">
        <v>2</v>
      </c>
      <c r="C7" s="219">
        <v>3</v>
      </c>
      <c r="D7" s="219">
        <v>4</v>
      </c>
      <c r="E7" s="219">
        <v>5</v>
      </c>
      <c r="F7" s="219">
        <v>6</v>
      </c>
      <c r="G7" s="219">
        <v>7</v>
      </c>
      <c r="H7" s="219">
        <v>8</v>
      </c>
      <c r="I7" s="103">
        <v>9</v>
      </c>
      <c r="J7" s="219">
        <v>10</v>
      </c>
      <c r="K7" s="219">
        <v>11</v>
      </c>
      <c r="L7" s="219">
        <v>12</v>
      </c>
      <c r="M7" s="219">
        <v>13</v>
      </c>
      <c r="N7" s="219">
        <v>14</v>
      </c>
      <c r="O7" s="219">
        <v>15</v>
      </c>
      <c r="P7" s="219">
        <v>16</v>
      </c>
      <c r="Q7" s="219">
        <v>17</v>
      </c>
      <c r="R7" s="219">
        <v>18</v>
      </c>
      <c r="S7" s="219">
        <v>19</v>
      </c>
    </row>
    <row r="8" ht="18" customHeight="1" spans="1:19">
      <c r="A8" s="33" t="s">
        <v>69</v>
      </c>
      <c r="B8" s="33" t="s">
        <v>70</v>
      </c>
      <c r="C8" s="112">
        <v>30202560.89</v>
      </c>
      <c r="D8" s="112">
        <v>30202560.89</v>
      </c>
      <c r="E8" s="112">
        <v>27236885.8</v>
      </c>
      <c r="F8" s="112"/>
      <c r="G8" s="112"/>
      <c r="H8" s="112"/>
      <c r="I8" s="112">
        <v>2965675.09</v>
      </c>
      <c r="J8" s="112"/>
      <c r="K8" s="112"/>
      <c r="L8" s="112"/>
      <c r="M8" s="112"/>
      <c r="N8" s="112">
        <v>2965675.09</v>
      </c>
      <c r="O8" s="112"/>
      <c r="P8" s="112"/>
      <c r="Q8" s="112"/>
      <c r="R8" s="112"/>
      <c r="S8" s="112"/>
    </row>
    <row r="9" ht="18" customHeight="1" spans="1:19">
      <c r="A9" s="220" t="s">
        <v>71</v>
      </c>
      <c r="B9" s="220" t="s">
        <v>70</v>
      </c>
      <c r="C9" s="112">
        <v>30202560.89</v>
      </c>
      <c r="D9" s="112">
        <v>30202560.89</v>
      </c>
      <c r="E9" s="112">
        <v>27236885.8</v>
      </c>
      <c r="F9" s="112"/>
      <c r="G9" s="112"/>
      <c r="H9" s="112"/>
      <c r="I9" s="112">
        <v>2965675.09</v>
      </c>
      <c r="J9" s="112"/>
      <c r="K9" s="112"/>
      <c r="L9" s="112"/>
      <c r="M9" s="112"/>
      <c r="N9" s="112">
        <v>2965675.09</v>
      </c>
      <c r="O9" s="112"/>
      <c r="P9" s="112"/>
      <c r="Q9" s="112"/>
      <c r="R9" s="112"/>
      <c r="S9" s="112"/>
    </row>
    <row r="10" ht="18" customHeight="1" spans="1:19">
      <c r="A10" s="86" t="s">
        <v>55</v>
      </c>
      <c r="B10" s="221"/>
      <c r="C10" s="112">
        <v>30202560.89</v>
      </c>
      <c r="D10" s="112">
        <v>30202560.89</v>
      </c>
      <c r="E10" s="112">
        <v>27236885.8</v>
      </c>
      <c r="F10" s="112"/>
      <c r="G10" s="112"/>
      <c r="H10" s="112"/>
      <c r="I10" s="112">
        <v>2965675.09</v>
      </c>
      <c r="J10" s="112"/>
      <c r="K10" s="112"/>
      <c r="L10" s="112"/>
      <c r="M10" s="112"/>
      <c r="N10" s="112">
        <v>2965675.09</v>
      </c>
      <c r="O10" s="112"/>
      <c r="P10" s="112"/>
      <c r="Q10" s="112"/>
      <c r="R10" s="112"/>
      <c r="S10" s="11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5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72</v>
      </c>
    </row>
    <row r="2" ht="41.25" customHeight="1" spans="1:1">
      <c r="A2" s="78" t="str">
        <f>"2026"&amp;"年部门支出预算表"</f>
        <v>2026年部门支出预算表</v>
      </c>
    </row>
    <row r="3" ht="17.25" customHeight="1" spans="1:15">
      <c r="A3" s="81" t="str">
        <f>"单位名称："&amp;"石林彝族自治县板桥街道办事处"</f>
        <v>单位名称：石林彝族自治县板桥街道办事处</v>
      </c>
      <c r="O3" s="83" t="s">
        <v>1</v>
      </c>
    </row>
    <row r="4" ht="27" customHeight="1" spans="1:15">
      <c r="A4" s="199" t="s">
        <v>73</v>
      </c>
      <c r="B4" s="199" t="s">
        <v>74</v>
      </c>
      <c r="C4" s="199" t="s">
        <v>55</v>
      </c>
      <c r="D4" s="200" t="s">
        <v>58</v>
      </c>
      <c r="E4" s="201"/>
      <c r="F4" s="202"/>
      <c r="G4" s="203" t="s">
        <v>59</v>
      </c>
      <c r="H4" s="203" t="s">
        <v>60</v>
      </c>
      <c r="I4" s="203" t="s">
        <v>75</v>
      </c>
      <c r="J4" s="200" t="s">
        <v>62</v>
      </c>
      <c r="K4" s="201"/>
      <c r="L4" s="201"/>
      <c r="M4" s="201"/>
      <c r="N4" s="210"/>
      <c r="O4" s="211"/>
    </row>
    <row r="5" ht="42" customHeight="1" spans="1:15">
      <c r="A5" s="204"/>
      <c r="B5" s="204"/>
      <c r="C5" s="205"/>
      <c r="D5" s="206" t="s">
        <v>57</v>
      </c>
      <c r="E5" s="206" t="s">
        <v>76</v>
      </c>
      <c r="F5" s="206" t="s">
        <v>77</v>
      </c>
      <c r="G5" s="205"/>
      <c r="H5" s="205"/>
      <c r="I5" s="212"/>
      <c r="J5" s="206" t="s">
        <v>57</v>
      </c>
      <c r="K5" s="193" t="s">
        <v>78</v>
      </c>
      <c r="L5" s="193" t="s">
        <v>79</v>
      </c>
      <c r="M5" s="193" t="s">
        <v>80</v>
      </c>
      <c r="N5" s="193" t="s">
        <v>81</v>
      </c>
      <c r="O5" s="193" t="s">
        <v>82</v>
      </c>
    </row>
    <row r="6" ht="18" customHeight="1" spans="1:15">
      <c r="A6" s="89" t="s">
        <v>83</v>
      </c>
      <c r="B6" s="89" t="s">
        <v>84</v>
      </c>
      <c r="C6" s="89" t="s">
        <v>85</v>
      </c>
      <c r="D6" s="90" t="s">
        <v>86</v>
      </c>
      <c r="E6" s="90" t="s">
        <v>87</v>
      </c>
      <c r="F6" s="90" t="s">
        <v>88</v>
      </c>
      <c r="G6" s="90" t="s">
        <v>89</v>
      </c>
      <c r="H6" s="90" t="s">
        <v>90</v>
      </c>
      <c r="I6" s="90" t="s">
        <v>91</v>
      </c>
      <c r="J6" s="90" t="s">
        <v>92</v>
      </c>
      <c r="K6" s="90" t="s">
        <v>93</v>
      </c>
      <c r="L6" s="90" t="s">
        <v>94</v>
      </c>
      <c r="M6" s="90" t="s">
        <v>95</v>
      </c>
      <c r="N6" s="89" t="s">
        <v>96</v>
      </c>
      <c r="O6" s="90" t="s">
        <v>97</v>
      </c>
    </row>
    <row r="7" ht="21" customHeight="1" spans="1:15">
      <c r="A7" s="91" t="s">
        <v>98</v>
      </c>
      <c r="B7" s="91" t="s">
        <v>99</v>
      </c>
      <c r="C7" s="112">
        <v>7915155.09</v>
      </c>
      <c r="D7" s="112">
        <v>4970440</v>
      </c>
      <c r="E7" s="112">
        <v>4040440</v>
      </c>
      <c r="F7" s="112">
        <v>930000</v>
      </c>
      <c r="G7" s="112"/>
      <c r="H7" s="112"/>
      <c r="I7" s="112"/>
      <c r="J7" s="112">
        <v>2944715.09</v>
      </c>
      <c r="K7" s="112"/>
      <c r="L7" s="112"/>
      <c r="M7" s="112"/>
      <c r="N7" s="112"/>
      <c r="O7" s="112">
        <v>2944715.09</v>
      </c>
    </row>
    <row r="8" ht="21" customHeight="1" spans="1:15">
      <c r="A8" s="207" t="s">
        <v>100</v>
      </c>
      <c r="B8" s="207" t="s">
        <v>101</v>
      </c>
      <c r="C8" s="112">
        <v>183961</v>
      </c>
      <c r="D8" s="112">
        <v>183961</v>
      </c>
      <c r="E8" s="112">
        <v>163961</v>
      </c>
      <c r="F8" s="112">
        <v>20000</v>
      </c>
      <c r="G8" s="112"/>
      <c r="H8" s="112"/>
      <c r="I8" s="112"/>
      <c r="J8" s="112"/>
      <c r="K8" s="112"/>
      <c r="L8" s="112"/>
      <c r="M8" s="112"/>
      <c r="N8" s="112"/>
      <c r="O8" s="112"/>
    </row>
    <row r="9" ht="21" customHeight="1" spans="1:15">
      <c r="A9" s="208" t="s">
        <v>102</v>
      </c>
      <c r="B9" s="208" t="s">
        <v>103</v>
      </c>
      <c r="C9" s="112">
        <v>163961</v>
      </c>
      <c r="D9" s="112">
        <v>163961</v>
      </c>
      <c r="E9" s="112">
        <v>163961</v>
      </c>
      <c r="F9" s="112"/>
      <c r="G9" s="112"/>
      <c r="H9" s="112"/>
      <c r="I9" s="112"/>
      <c r="J9" s="112"/>
      <c r="K9" s="112"/>
      <c r="L9" s="112"/>
      <c r="M9" s="112"/>
      <c r="N9" s="112"/>
      <c r="O9" s="112"/>
    </row>
    <row r="10" ht="21" customHeight="1" spans="1:15">
      <c r="A10" s="208" t="s">
        <v>104</v>
      </c>
      <c r="B10" s="208" t="s">
        <v>105</v>
      </c>
      <c r="C10" s="112">
        <v>20000</v>
      </c>
      <c r="D10" s="112">
        <v>20000</v>
      </c>
      <c r="E10" s="112"/>
      <c r="F10" s="112">
        <v>20000</v>
      </c>
      <c r="G10" s="112"/>
      <c r="H10" s="112"/>
      <c r="I10" s="112"/>
      <c r="J10" s="112"/>
      <c r="K10" s="112"/>
      <c r="L10" s="112"/>
      <c r="M10" s="112"/>
      <c r="N10" s="112"/>
      <c r="O10" s="112"/>
    </row>
    <row r="11" ht="21" customHeight="1" spans="1:15">
      <c r="A11" s="207" t="s">
        <v>106</v>
      </c>
      <c r="B11" s="207" t="s">
        <v>107</v>
      </c>
      <c r="C11" s="112">
        <v>6318872.09</v>
      </c>
      <c r="D11" s="112">
        <v>3374157</v>
      </c>
      <c r="E11" s="112">
        <v>2464157</v>
      </c>
      <c r="F11" s="112">
        <v>910000</v>
      </c>
      <c r="G11" s="112"/>
      <c r="H11" s="112"/>
      <c r="I11" s="112"/>
      <c r="J11" s="112">
        <v>2944715.09</v>
      </c>
      <c r="K11" s="112"/>
      <c r="L11" s="112"/>
      <c r="M11" s="112"/>
      <c r="N11" s="112"/>
      <c r="O11" s="112">
        <v>2944715.09</v>
      </c>
    </row>
    <row r="12" ht="21" customHeight="1" spans="1:15">
      <c r="A12" s="208" t="s">
        <v>108</v>
      </c>
      <c r="B12" s="208" t="s">
        <v>103</v>
      </c>
      <c r="C12" s="112">
        <v>2464157</v>
      </c>
      <c r="D12" s="112">
        <v>2464157</v>
      </c>
      <c r="E12" s="112">
        <v>2464157</v>
      </c>
      <c r="F12" s="112"/>
      <c r="G12" s="112"/>
      <c r="H12" s="112"/>
      <c r="I12" s="112"/>
      <c r="J12" s="112"/>
      <c r="K12" s="112"/>
      <c r="L12" s="112"/>
      <c r="M12" s="112"/>
      <c r="N12" s="112"/>
      <c r="O12" s="112"/>
    </row>
    <row r="13" ht="21" customHeight="1" spans="1:15">
      <c r="A13" s="208" t="s">
        <v>109</v>
      </c>
      <c r="B13" s="208" t="s">
        <v>110</v>
      </c>
      <c r="C13" s="112">
        <v>3854715.09</v>
      </c>
      <c r="D13" s="112">
        <v>910000</v>
      </c>
      <c r="E13" s="112"/>
      <c r="F13" s="112">
        <v>910000</v>
      </c>
      <c r="G13" s="112"/>
      <c r="H13" s="112"/>
      <c r="I13" s="112"/>
      <c r="J13" s="112">
        <v>2944715.09</v>
      </c>
      <c r="K13" s="112"/>
      <c r="L13" s="112"/>
      <c r="M13" s="112"/>
      <c r="N13" s="112"/>
      <c r="O13" s="112">
        <v>2944715.09</v>
      </c>
    </row>
    <row r="14" ht="21" customHeight="1" spans="1:15">
      <c r="A14" s="207" t="s">
        <v>111</v>
      </c>
      <c r="B14" s="207" t="s">
        <v>112</v>
      </c>
      <c r="C14" s="112">
        <v>562658</v>
      </c>
      <c r="D14" s="112">
        <v>562658</v>
      </c>
      <c r="E14" s="112">
        <v>562658</v>
      </c>
      <c r="F14" s="112"/>
      <c r="G14" s="112"/>
      <c r="H14" s="112"/>
      <c r="I14" s="112"/>
      <c r="J14" s="112"/>
      <c r="K14" s="112"/>
      <c r="L14" s="112"/>
      <c r="M14" s="112"/>
      <c r="N14" s="112"/>
      <c r="O14" s="112"/>
    </row>
    <row r="15" ht="21" customHeight="1" spans="1:15">
      <c r="A15" s="208" t="s">
        <v>113</v>
      </c>
      <c r="B15" s="208" t="s">
        <v>103</v>
      </c>
      <c r="C15" s="112">
        <v>562658</v>
      </c>
      <c r="D15" s="112">
        <v>562658</v>
      </c>
      <c r="E15" s="112">
        <v>562658</v>
      </c>
      <c r="F15" s="112"/>
      <c r="G15" s="112"/>
      <c r="H15" s="112"/>
      <c r="I15" s="112"/>
      <c r="J15" s="112"/>
      <c r="K15" s="112"/>
      <c r="L15" s="112"/>
      <c r="M15" s="112"/>
      <c r="N15" s="112"/>
      <c r="O15" s="112"/>
    </row>
    <row r="16" ht="21" customHeight="1" spans="1:15">
      <c r="A16" s="207" t="s">
        <v>114</v>
      </c>
      <c r="B16" s="207" t="s">
        <v>115</v>
      </c>
      <c r="C16" s="112">
        <v>849664</v>
      </c>
      <c r="D16" s="112">
        <v>849664</v>
      </c>
      <c r="E16" s="112">
        <v>849664</v>
      </c>
      <c r="F16" s="112"/>
      <c r="G16" s="112"/>
      <c r="H16" s="112"/>
      <c r="I16" s="112"/>
      <c r="J16" s="112"/>
      <c r="K16" s="112"/>
      <c r="L16" s="112"/>
      <c r="M16" s="112"/>
      <c r="N16" s="112"/>
      <c r="O16" s="112"/>
    </row>
    <row r="17" ht="21" customHeight="1" spans="1:15">
      <c r="A17" s="208" t="s">
        <v>116</v>
      </c>
      <c r="B17" s="208" t="s">
        <v>103</v>
      </c>
      <c r="C17" s="112">
        <v>849664</v>
      </c>
      <c r="D17" s="112">
        <v>849664</v>
      </c>
      <c r="E17" s="112">
        <v>849664</v>
      </c>
      <c r="F17" s="112"/>
      <c r="G17" s="112"/>
      <c r="H17" s="112"/>
      <c r="I17" s="112"/>
      <c r="J17" s="112"/>
      <c r="K17" s="112"/>
      <c r="L17" s="112"/>
      <c r="M17" s="112"/>
      <c r="N17" s="112"/>
      <c r="O17" s="112"/>
    </row>
    <row r="18" ht="21" customHeight="1" spans="1:15">
      <c r="A18" s="91" t="s">
        <v>117</v>
      </c>
      <c r="B18" s="91" t="s">
        <v>118</v>
      </c>
      <c r="C18" s="112">
        <v>331487</v>
      </c>
      <c r="D18" s="112">
        <v>331487</v>
      </c>
      <c r="E18" s="112">
        <v>331487</v>
      </c>
      <c r="F18" s="112"/>
      <c r="G18" s="112"/>
      <c r="H18" s="112"/>
      <c r="I18" s="112"/>
      <c r="J18" s="112"/>
      <c r="K18" s="112"/>
      <c r="L18" s="112"/>
      <c r="M18" s="112"/>
      <c r="N18" s="112"/>
      <c r="O18" s="112"/>
    </row>
    <row r="19" ht="21" customHeight="1" spans="1:15">
      <c r="A19" s="207" t="s">
        <v>119</v>
      </c>
      <c r="B19" s="207" t="s">
        <v>120</v>
      </c>
      <c r="C19" s="112">
        <v>331487</v>
      </c>
      <c r="D19" s="112">
        <v>331487</v>
      </c>
      <c r="E19" s="112">
        <v>331487</v>
      </c>
      <c r="F19" s="112"/>
      <c r="G19" s="112"/>
      <c r="H19" s="112"/>
      <c r="I19" s="112"/>
      <c r="J19" s="112"/>
      <c r="K19" s="112"/>
      <c r="L19" s="112"/>
      <c r="M19" s="112"/>
      <c r="N19" s="112"/>
      <c r="O19" s="112"/>
    </row>
    <row r="20" ht="21" customHeight="1" spans="1:15">
      <c r="A20" s="208" t="s">
        <v>121</v>
      </c>
      <c r="B20" s="208" t="s">
        <v>122</v>
      </c>
      <c r="C20" s="112">
        <v>331487</v>
      </c>
      <c r="D20" s="112">
        <v>331487</v>
      </c>
      <c r="E20" s="112">
        <v>331487</v>
      </c>
      <c r="F20" s="112"/>
      <c r="G20" s="112"/>
      <c r="H20" s="112"/>
      <c r="I20" s="112"/>
      <c r="J20" s="112"/>
      <c r="K20" s="112"/>
      <c r="L20" s="112"/>
      <c r="M20" s="112"/>
      <c r="N20" s="112"/>
      <c r="O20" s="112"/>
    </row>
    <row r="21" ht="21" customHeight="1" spans="1:15">
      <c r="A21" s="91" t="s">
        <v>123</v>
      </c>
      <c r="B21" s="91" t="s">
        <v>124</v>
      </c>
      <c r="C21" s="112">
        <v>2677130.8</v>
      </c>
      <c r="D21" s="112">
        <v>2677130.8</v>
      </c>
      <c r="E21" s="112">
        <v>2574027.8</v>
      </c>
      <c r="F21" s="112">
        <v>103103</v>
      </c>
      <c r="G21" s="112"/>
      <c r="H21" s="112"/>
      <c r="I21" s="112"/>
      <c r="J21" s="112"/>
      <c r="K21" s="112"/>
      <c r="L21" s="112"/>
      <c r="M21" s="112"/>
      <c r="N21" s="112"/>
      <c r="O21" s="112"/>
    </row>
    <row r="22" ht="21" customHeight="1" spans="1:15">
      <c r="A22" s="207" t="s">
        <v>125</v>
      </c>
      <c r="B22" s="207" t="s">
        <v>126</v>
      </c>
      <c r="C22" s="112">
        <v>1977312</v>
      </c>
      <c r="D22" s="112">
        <v>1977312</v>
      </c>
      <c r="E22" s="112">
        <v>1977312</v>
      </c>
      <c r="F22" s="112"/>
      <c r="G22" s="112"/>
      <c r="H22" s="112"/>
      <c r="I22" s="112"/>
      <c r="J22" s="112"/>
      <c r="K22" s="112"/>
      <c r="L22" s="112"/>
      <c r="M22" s="112"/>
      <c r="N22" s="112"/>
      <c r="O22" s="112"/>
    </row>
    <row r="23" ht="21" customHeight="1" spans="1:15">
      <c r="A23" s="208" t="s">
        <v>127</v>
      </c>
      <c r="B23" s="208" t="s">
        <v>128</v>
      </c>
      <c r="C23" s="112">
        <v>172800</v>
      </c>
      <c r="D23" s="112">
        <v>172800</v>
      </c>
      <c r="E23" s="112">
        <v>172800</v>
      </c>
      <c r="F23" s="112"/>
      <c r="G23" s="112"/>
      <c r="H23" s="112"/>
      <c r="I23" s="112"/>
      <c r="J23" s="112"/>
      <c r="K23" s="112"/>
      <c r="L23" s="112"/>
      <c r="M23" s="112"/>
      <c r="N23" s="112"/>
      <c r="O23" s="112"/>
    </row>
    <row r="24" ht="21" customHeight="1" spans="1:15">
      <c r="A24" s="208" t="s">
        <v>129</v>
      </c>
      <c r="B24" s="208" t="s">
        <v>130</v>
      </c>
      <c r="C24" s="112">
        <v>172800</v>
      </c>
      <c r="D24" s="112">
        <v>172800</v>
      </c>
      <c r="E24" s="112">
        <v>172800</v>
      </c>
      <c r="F24" s="112"/>
      <c r="G24" s="112"/>
      <c r="H24" s="112"/>
      <c r="I24" s="112"/>
      <c r="J24" s="112"/>
      <c r="K24" s="112"/>
      <c r="L24" s="112"/>
      <c r="M24" s="112"/>
      <c r="N24" s="112"/>
      <c r="O24" s="112"/>
    </row>
    <row r="25" ht="21" customHeight="1" spans="1:15">
      <c r="A25" s="208" t="s">
        <v>131</v>
      </c>
      <c r="B25" s="208" t="s">
        <v>132</v>
      </c>
      <c r="C25" s="112">
        <v>1358492</v>
      </c>
      <c r="D25" s="112">
        <v>1358492</v>
      </c>
      <c r="E25" s="112">
        <v>1358492</v>
      </c>
      <c r="F25" s="112"/>
      <c r="G25" s="112"/>
      <c r="H25" s="112"/>
      <c r="I25" s="112"/>
      <c r="J25" s="112"/>
      <c r="K25" s="112"/>
      <c r="L25" s="112"/>
      <c r="M25" s="112"/>
      <c r="N25" s="112"/>
      <c r="O25" s="112"/>
    </row>
    <row r="26" ht="21" customHeight="1" spans="1:15">
      <c r="A26" s="208" t="s">
        <v>133</v>
      </c>
      <c r="B26" s="208" t="s">
        <v>134</v>
      </c>
      <c r="C26" s="112">
        <v>273220</v>
      </c>
      <c r="D26" s="112">
        <v>273220</v>
      </c>
      <c r="E26" s="112">
        <v>273220</v>
      </c>
      <c r="F26" s="112"/>
      <c r="G26" s="112"/>
      <c r="H26" s="112"/>
      <c r="I26" s="112"/>
      <c r="J26" s="112"/>
      <c r="K26" s="112"/>
      <c r="L26" s="112"/>
      <c r="M26" s="112"/>
      <c r="N26" s="112"/>
      <c r="O26" s="112"/>
    </row>
    <row r="27" ht="21" customHeight="1" spans="1:15">
      <c r="A27" s="207" t="s">
        <v>135</v>
      </c>
      <c r="B27" s="207" t="s">
        <v>136</v>
      </c>
      <c r="C27" s="112">
        <v>103103</v>
      </c>
      <c r="D27" s="112">
        <v>103103</v>
      </c>
      <c r="E27" s="112"/>
      <c r="F27" s="112">
        <v>103103</v>
      </c>
      <c r="G27" s="112"/>
      <c r="H27" s="112"/>
      <c r="I27" s="112"/>
      <c r="J27" s="112"/>
      <c r="K27" s="112"/>
      <c r="L27" s="112"/>
      <c r="M27" s="112"/>
      <c r="N27" s="112"/>
      <c r="O27" s="112"/>
    </row>
    <row r="28" ht="21" customHeight="1" spans="1:15">
      <c r="A28" s="208" t="s">
        <v>137</v>
      </c>
      <c r="B28" s="208" t="s">
        <v>138</v>
      </c>
      <c r="C28" s="112">
        <v>103103</v>
      </c>
      <c r="D28" s="112">
        <v>103103</v>
      </c>
      <c r="E28" s="112"/>
      <c r="F28" s="112">
        <v>103103</v>
      </c>
      <c r="G28" s="112"/>
      <c r="H28" s="112"/>
      <c r="I28" s="112"/>
      <c r="J28" s="112"/>
      <c r="K28" s="112"/>
      <c r="L28" s="112"/>
      <c r="M28" s="112"/>
      <c r="N28" s="112"/>
      <c r="O28" s="112"/>
    </row>
    <row r="29" ht="21" customHeight="1" spans="1:15">
      <c r="A29" s="207" t="s">
        <v>139</v>
      </c>
      <c r="B29" s="207" t="s">
        <v>140</v>
      </c>
      <c r="C29" s="112">
        <v>596715.8</v>
      </c>
      <c r="D29" s="112">
        <v>596715.8</v>
      </c>
      <c r="E29" s="112">
        <v>596715.8</v>
      </c>
      <c r="F29" s="112"/>
      <c r="G29" s="112"/>
      <c r="H29" s="112"/>
      <c r="I29" s="112"/>
      <c r="J29" s="112"/>
      <c r="K29" s="112"/>
      <c r="L29" s="112"/>
      <c r="M29" s="112"/>
      <c r="N29" s="112"/>
      <c r="O29" s="112"/>
    </row>
    <row r="30" ht="21" customHeight="1" spans="1:15">
      <c r="A30" s="208" t="s">
        <v>141</v>
      </c>
      <c r="B30" s="208" t="s">
        <v>140</v>
      </c>
      <c r="C30" s="112">
        <v>596715.8</v>
      </c>
      <c r="D30" s="112">
        <v>596715.8</v>
      </c>
      <c r="E30" s="112">
        <v>596715.8</v>
      </c>
      <c r="F30" s="112"/>
      <c r="G30" s="112"/>
      <c r="H30" s="112"/>
      <c r="I30" s="112"/>
      <c r="J30" s="112"/>
      <c r="K30" s="112"/>
      <c r="L30" s="112"/>
      <c r="M30" s="112"/>
      <c r="N30" s="112"/>
      <c r="O30" s="112"/>
    </row>
    <row r="31" ht="21" customHeight="1" spans="1:15">
      <c r="A31" s="91" t="s">
        <v>142</v>
      </c>
      <c r="B31" s="91" t="s">
        <v>143</v>
      </c>
      <c r="C31" s="112">
        <v>1175480</v>
      </c>
      <c r="D31" s="112">
        <v>1175480</v>
      </c>
      <c r="E31" s="112">
        <v>1175480</v>
      </c>
      <c r="F31" s="112"/>
      <c r="G31" s="112"/>
      <c r="H31" s="112"/>
      <c r="I31" s="112"/>
      <c r="J31" s="112"/>
      <c r="K31" s="112"/>
      <c r="L31" s="112"/>
      <c r="M31" s="112"/>
      <c r="N31" s="112"/>
      <c r="O31" s="112"/>
    </row>
    <row r="32" ht="21" customHeight="1" spans="1:15">
      <c r="A32" s="207" t="s">
        <v>144</v>
      </c>
      <c r="B32" s="207" t="s">
        <v>145</v>
      </c>
      <c r="C32" s="112">
        <v>1175480</v>
      </c>
      <c r="D32" s="112">
        <v>1175480</v>
      </c>
      <c r="E32" s="112">
        <v>1175480</v>
      </c>
      <c r="F32" s="112"/>
      <c r="G32" s="112"/>
      <c r="H32" s="112"/>
      <c r="I32" s="112"/>
      <c r="J32" s="112"/>
      <c r="K32" s="112"/>
      <c r="L32" s="112"/>
      <c r="M32" s="112"/>
      <c r="N32" s="112"/>
      <c r="O32" s="112"/>
    </row>
    <row r="33" ht="21" customHeight="1" spans="1:15">
      <c r="A33" s="208" t="s">
        <v>146</v>
      </c>
      <c r="B33" s="208" t="s">
        <v>147</v>
      </c>
      <c r="C33" s="112">
        <v>235274</v>
      </c>
      <c r="D33" s="112">
        <v>235274</v>
      </c>
      <c r="E33" s="112">
        <v>235274</v>
      </c>
      <c r="F33" s="112"/>
      <c r="G33" s="112"/>
      <c r="H33" s="112"/>
      <c r="I33" s="112"/>
      <c r="J33" s="112"/>
      <c r="K33" s="112"/>
      <c r="L33" s="112"/>
      <c r="M33" s="112"/>
      <c r="N33" s="112"/>
      <c r="O33" s="112"/>
    </row>
    <row r="34" ht="21" customHeight="1" spans="1:15">
      <c r="A34" s="208" t="s">
        <v>148</v>
      </c>
      <c r="B34" s="208" t="s">
        <v>149</v>
      </c>
      <c r="C34" s="112">
        <v>371009</v>
      </c>
      <c r="D34" s="112">
        <v>371009</v>
      </c>
      <c r="E34" s="112">
        <v>371009</v>
      </c>
      <c r="F34" s="112"/>
      <c r="G34" s="112"/>
      <c r="H34" s="112"/>
      <c r="I34" s="112"/>
      <c r="J34" s="112"/>
      <c r="K34" s="112"/>
      <c r="L34" s="112"/>
      <c r="M34" s="112"/>
      <c r="N34" s="112"/>
      <c r="O34" s="112"/>
    </row>
    <row r="35" ht="21" customHeight="1" spans="1:15">
      <c r="A35" s="208" t="s">
        <v>150</v>
      </c>
      <c r="B35" s="208" t="s">
        <v>151</v>
      </c>
      <c r="C35" s="112">
        <v>488181</v>
      </c>
      <c r="D35" s="112">
        <v>488181</v>
      </c>
      <c r="E35" s="112">
        <v>488181</v>
      </c>
      <c r="F35" s="112"/>
      <c r="G35" s="112"/>
      <c r="H35" s="112"/>
      <c r="I35" s="112"/>
      <c r="J35" s="112"/>
      <c r="K35" s="112"/>
      <c r="L35" s="112"/>
      <c r="M35" s="112"/>
      <c r="N35" s="112"/>
      <c r="O35" s="112"/>
    </row>
    <row r="36" ht="21" customHeight="1" spans="1:15">
      <c r="A36" s="208" t="s">
        <v>152</v>
      </c>
      <c r="B36" s="208" t="s">
        <v>153</v>
      </c>
      <c r="C36" s="112">
        <v>81016</v>
      </c>
      <c r="D36" s="112">
        <v>81016</v>
      </c>
      <c r="E36" s="112">
        <v>81016</v>
      </c>
      <c r="F36" s="112"/>
      <c r="G36" s="112"/>
      <c r="H36" s="112"/>
      <c r="I36" s="112"/>
      <c r="J36" s="112"/>
      <c r="K36" s="112"/>
      <c r="L36" s="112"/>
      <c r="M36" s="112"/>
      <c r="N36" s="112"/>
      <c r="O36" s="112"/>
    </row>
    <row r="37" ht="21" customHeight="1" spans="1:15">
      <c r="A37" s="91" t="s">
        <v>154</v>
      </c>
      <c r="B37" s="91" t="s">
        <v>155</v>
      </c>
      <c r="C37" s="112">
        <v>1362649</v>
      </c>
      <c r="D37" s="112">
        <v>1362649</v>
      </c>
      <c r="E37" s="112">
        <v>1362649</v>
      </c>
      <c r="F37" s="112"/>
      <c r="G37" s="112"/>
      <c r="H37" s="112"/>
      <c r="I37" s="112"/>
      <c r="J37" s="112"/>
      <c r="K37" s="112"/>
      <c r="L37" s="112"/>
      <c r="M37" s="112"/>
      <c r="N37" s="112"/>
      <c r="O37" s="112"/>
    </row>
    <row r="38" ht="21" customHeight="1" spans="1:15">
      <c r="A38" s="207" t="s">
        <v>156</v>
      </c>
      <c r="B38" s="207" t="s">
        <v>157</v>
      </c>
      <c r="C38" s="112">
        <v>1362649</v>
      </c>
      <c r="D38" s="112">
        <v>1362649</v>
      </c>
      <c r="E38" s="112">
        <v>1362649</v>
      </c>
      <c r="F38" s="112"/>
      <c r="G38" s="112"/>
      <c r="H38" s="112"/>
      <c r="I38" s="112"/>
      <c r="J38" s="112"/>
      <c r="K38" s="112"/>
      <c r="L38" s="112"/>
      <c r="M38" s="112"/>
      <c r="N38" s="112"/>
      <c r="O38" s="112"/>
    </row>
    <row r="39" ht="21" customHeight="1" spans="1:15">
      <c r="A39" s="208" t="s">
        <v>158</v>
      </c>
      <c r="B39" s="208" t="s">
        <v>157</v>
      </c>
      <c r="C39" s="112">
        <v>1362649</v>
      </c>
      <c r="D39" s="112">
        <v>1362649</v>
      </c>
      <c r="E39" s="112">
        <v>1362649</v>
      </c>
      <c r="F39" s="112"/>
      <c r="G39" s="112"/>
      <c r="H39" s="112"/>
      <c r="I39" s="112"/>
      <c r="J39" s="112"/>
      <c r="K39" s="112"/>
      <c r="L39" s="112"/>
      <c r="M39" s="112"/>
      <c r="N39" s="112"/>
      <c r="O39" s="112"/>
    </row>
    <row r="40" ht="21" customHeight="1" spans="1:15">
      <c r="A40" s="91" t="s">
        <v>159</v>
      </c>
      <c r="B40" s="91" t="s">
        <v>160</v>
      </c>
      <c r="C40" s="112">
        <v>10692779</v>
      </c>
      <c r="D40" s="112">
        <v>10671819</v>
      </c>
      <c r="E40" s="112">
        <v>3333557</v>
      </c>
      <c r="F40" s="112">
        <v>7338262</v>
      </c>
      <c r="G40" s="112"/>
      <c r="H40" s="112"/>
      <c r="I40" s="112"/>
      <c r="J40" s="112">
        <v>20960</v>
      </c>
      <c r="K40" s="112"/>
      <c r="L40" s="112"/>
      <c r="M40" s="112"/>
      <c r="N40" s="112"/>
      <c r="O40" s="112">
        <v>20960</v>
      </c>
    </row>
    <row r="41" ht="21" customHeight="1" spans="1:15">
      <c r="A41" s="207" t="s">
        <v>161</v>
      </c>
      <c r="B41" s="207" t="s">
        <v>162</v>
      </c>
      <c r="C41" s="112">
        <v>2900357</v>
      </c>
      <c r="D41" s="112">
        <v>2900357</v>
      </c>
      <c r="E41" s="112">
        <v>2900357</v>
      </c>
      <c r="F41" s="112"/>
      <c r="G41" s="112"/>
      <c r="H41" s="112"/>
      <c r="I41" s="112"/>
      <c r="J41" s="112"/>
      <c r="K41" s="112"/>
      <c r="L41" s="112"/>
      <c r="M41" s="112"/>
      <c r="N41" s="112"/>
      <c r="O41" s="112"/>
    </row>
    <row r="42" ht="21" customHeight="1" spans="1:15">
      <c r="A42" s="208" t="s">
        <v>163</v>
      </c>
      <c r="B42" s="208" t="s">
        <v>164</v>
      </c>
      <c r="C42" s="112">
        <v>2900357</v>
      </c>
      <c r="D42" s="112">
        <v>2900357</v>
      </c>
      <c r="E42" s="112">
        <v>2900357</v>
      </c>
      <c r="F42" s="112"/>
      <c r="G42" s="112"/>
      <c r="H42" s="112"/>
      <c r="I42" s="112"/>
      <c r="J42" s="112"/>
      <c r="K42" s="112"/>
      <c r="L42" s="112"/>
      <c r="M42" s="112"/>
      <c r="N42" s="112"/>
      <c r="O42" s="112"/>
    </row>
    <row r="43" ht="21" customHeight="1" spans="1:15">
      <c r="A43" s="207" t="s">
        <v>165</v>
      </c>
      <c r="B43" s="207" t="s">
        <v>166</v>
      </c>
      <c r="C43" s="112">
        <v>7792422</v>
      </c>
      <c r="D43" s="112">
        <v>7771462</v>
      </c>
      <c r="E43" s="112">
        <v>433200</v>
      </c>
      <c r="F43" s="112">
        <v>7338262</v>
      </c>
      <c r="G43" s="112"/>
      <c r="H43" s="112"/>
      <c r="I43" s="112"/>
      <c r="J43" s="112">
        <v>20960</v>
      </c>
      <c r="K43" s="112"/>
      <c r="L43" s="112"/>
      <c r="M43" s="112"/>
      <c r="N43" s="112"/>
      <c r="O43" s="112">
        <v>20960</v>
      </c>
    </row>
    <row r="44" ht="21" customHeight="1" spans="1:15">
      <c r="A44" s="208" t="s">
        <v>167</v>
      </c>
      <c r="B44" s="208" t="s">
        <v>168</v>
      </c>
      <c r="C44" s="112">
        <v>840960</v>
      </c>
      <c r="D44" s="112">
        <v>820000</v>
      </c>
      <c r="E44" s="112"/>
      <c r="F44" s="112">
        <v>820000</v>
      </c>
      <c r="G44" s="112"/>
      <c r="H44" s="112"/>
      <c r="I44" s="112"/>
      <c r="J44" s="112">
        <v>20960</v>
      </c>
      <c r="K44" s="112"/>
      <c r="L44" s="112"/>
      <c r="M44" s="112"/>
      <c r="N44" s="112"/>
      <c r="O44" s="112">
        <v>20960</v>
      </c>
    </row>
    <row r="45" ht="21" customHeight="1" spans="1:15">
      <c r="A45" s="208" t="s">
        <v>169</v>
      </c>
      <c r="B45" s="208" t="s">
        <v>170</v>
      </c>
      <c r="C45" s="112">
        <v>6951462</v>
      </c>
      <c r="D45" s="112">
        <v>6951462</v>
      </c>
      <c r="E45" s="112">
        <v>433200</v>
      </c>
      <c r="F45" s="112">
        <v>6518262</v>
      </c>
      <c r="G45" s="112"/>
      <c r="H45" s="112"/>
      <c r="I45" s="112"/>
      <c r="J45" s="112"/>
      <c r="K45" s="112"/>
      <c r="L45" s="112"/>
      <c r="M45" s="112"/>
      <c r="N45" s="112"/>
      <c r="O45" s="112"/>
    </row>
    <row r="46" ht="21" customHeight="1" spans="1:15">
      <c r="A46" s="91" t="s">
        <v>171</v>
      </c>
      <c r="B46" s="91" t="s">
        <v>172</v>
      </c>
      <c r="C46" s="112">
        <v>1047880</v>
      </c>
      <c r="D46" s="112">
        <v>1047880</v>
      </c>
      <c r="E46" s="112">
        <v>1047880</v>
      </c>
      <c r="F46" s="112"/>
      <c r="G46" s="112"/>
      <c r="H46" s="112"/>
      <c r="I46" s="112"/>
      <c r="J46" s="112"/>
      <c r="K46" s="112"/>
      <c r="L46" s="112"/>
      <c r="M46" s="112"/>
      <c r="N46" s="112"/>
      <c r="O46" s="112"/>
    </row>
    <row r="47" ht="21" customHeight="1" spans="1:15">
      <c r="A47" s="207" t="s">
        <v>173</v>
      </c>
      <c r="B47" s="207" t="s">
        <v>174</v>
      </c>
      <c r="C47" s="112">
        <v>1047880</v>
      </c>
      <c r="D47" s="112">
        <v>1047880</v>
      </c>
      <c r="E47" s="112">
        <v>1047880</v>
      </c>
      <c r="F47" s="112"/>
      <c r="G47" s="112"/>
      <c r="H47" s="112"/>
      <c r="I47" s="112"/>
      <c r="J47" s="112"/>
      <c r="K47" s="112"/>
      <c r="L47" s="112"/>
      <c r="M47" s="112"/>
      <c r="N47" s="112"/>
      <c r="O47" s="112"/>
    </row>
    <row r="48" ht="21" customHeight="1" spans="1:15">
      <c r="A48" s="208" t="s">
        <v>175</v>
      </c>
      <c r="B48" s="208" t="s">
        <v>176</v>
      </c>
      <c r="C48" s="112">
        <v>1047880</v>
      </c>
      <c r="D48" s="112">
        <v>1047880</v>
      </c>
      <c r="E48" s="112">
        <v>1047880</v>
      </c>
      <c r="F48" s="112"/>
      <c r="G48" s="112"/>
      <c r="H48" s="112"/>
      <c r="I48" s="112"/>
      <c r="J48" s="112"/>
      <c r="K48" s="112"/>
      <c r="L48" s="112"/>
      <c r="M48" s="112"/>
      <c r="N48" s="112"/>
      <c r="O48" s="112"/>
    </row>
    <row r="49" ht="21" customHeight="1" spans="1:15">
      <c r="A49" s="91" t="s">
        <v>177</v>
      </c>
      <c r="B49" s="91" t="s">
        <v>178</v>
      </c>
      <c r="C49" s="112">
        <v>5000000</v>
      </c>
      <c r="D49" s="112">
        <v>5000000</v>
      </c>
      <c r="E49" s="112"/>
      <c r="F49" s="112">
        <v>5000000</v>
      </c>
      <c r="G49" s="112"/>
      <c r="H49" s="112"/>
      <c r="I49" s="112"/>
      <c r="J49" s="112"/>
      <c r="K49" s="112"/>
      <c r="L49" s="112"/>
      <c r="M49" s="112"/>
      <c r="N49" s="112"/>
      <c r="O49" s="112"/>
    </row>
    <row r="50" ht="21" customHeight="1" spans="1:15">
      <c r="A50" s="207" t="s">
        <v>179</v>
      </c>
      <c r="B50" s="207" t="s">
        <v>180</v>
      </c>
      <c r="C50" s="112">
        <v>5000000</v>
      </c>
      <c r="D50" s="112">
        <v>5000000</v>
      </c>
      <c r="E50" s="112"/>
      <c r="F50" s="112">
        <v>5000000</v>
      </c>
      <c r="G50" s="112"/>
      <c r="H50" s="112"/>
      <c r="I50" s="112"/>
      <c r="J50" s="112"/>
      <c r="K50" s="112"/>
      <c r="L50" s="112"/>
      <c r="M50" s="112"/>
      <c r="N50" s="112"/>
      <c r="O50" s="112"/>
    </row>
    <row r="51" ht="21" customHeight="1" spans="1:15">
      <c r="A51" s="208" t="s">
        <v>181</v>
      </c>
      <c r="B51" s="208" t="s">
        <v>182</v>
      </c>
      <c r="C51" s="112">
        <v>5000000</v>
      </c>
      <c r="D51" s="112">
        <v>5000000</v>
      </c>
      <c r="E51" s="112"/>
      <c r="F51" s="112">
        <v>5000000</v>
      </c>
      <c r="G51" s="112"/>
      <c r="H51" s="112"/>
      <c r="I51" s="112"/>
      <c r="J51" s="112"/>
      <c r="K51" s="112"/>
      <c r="L51" s="112"/>
      <c r="M51" s="112"/>
      <c r="N51" s="112"/>
      <c r="O51" s="112"/>
    </row>
    <row r="52" ht="21" customHeight="1" spans="1:15">
      <c r="A52" s="209" t="s">
        <v>55</v>
      </c>
      <c r="B52" s="70"/>
      <c r="C52" s="112">
        <v>30202560.89</v>
      </c>
      <c r="D52" s="112">
        <v>27236885.8</v>
      </c>
      <c r="E52" s="112">
        <v>13865520.8</v>
      </c>
      <c r="F52" s="112">
        <v>13371365</v>
      </c>
      <c r="G52" s="112"/>
      <c r="H52" s="112"/>
      <c r="I52" s="112"/>
      <c r="J52" s="112">
        <v>2965675.09</v>
      </c>
      <c r="K52" s="112"/>
      <c r="L52" s="112"/>
      <c r="M52" s="112"/>
      <c r="N52" s="112"/>
      <c r="O52" s="112">
        <v>2965675.09</v>
      </c>
    </row>
  </sheetData>
  <mergeCells count="12">
    <mergeCell ref="A1:O1"/>
    <mergeCell ref="A2:O2"/>
    <mergeCell ref="A3:B3"/>
    <mergeCell ref="D4:F4"/>
    <mergeCell ref="J4:O4"/>
    <mergeCell ref="A52:B52"/>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9"/>
      <c r="B1" s="83"/>
      <c r="C1" s="83"/>
      <c r="D1" s="83" t="s">
        <v>183</v>
      </c>
    </row>
    <row r="2" ht="41.25" customHeight="1" spans="1:1">
      <c r="A2" s="78" t="str">
        <f>"2026"&amp;"年部门财政拨款收支预算总表"</f>
        <v>2026年部门财政拨款收支预算总表</v>
      </c>
    </row>
    <row r="3" ht="17.25" customHeight="1" spans="1:4">
      <c r="A3" s="81" t="str">
        <f>"单位名称："&amp;"石林彝族自治县板桥街道办事处"</f>
        <v>单位名称：石林彝族自治县板桥街道办事处</v>
      </c>
      <c r="B3" s="192"/>
      <c r="D3" s="83"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184</v>
      </c>
      <c r="B6" s="112">
        <v>27236885.8</v>
      </c>
      <c r="C6" s="195" t="s">
        <v>185</v>
      </c>
      <c r="D6" s="112">
        <v>27236885.8</v>
      </c>
    </row>
    <row r="7" ht="16.5" customHeight="1" spans="1:4">
      <c r="A7" s="195" t="s">
        <v>186</v>
      </c>
      <c r="B7" s="112">
        <v>27236885.8</v>
      </c>
      <c r="C7" s="195" t="s">
        <v>187</v>
      </c>
      <c r="D7" s="112">
        <v>4970440</v>
      </c>
    </row>
    <row r="8" ht="16.5" customHeight="1" spans="1:4">
      <c r="A8" s="195" t="s">
        <v>188</v>
      </c>
      <c r="B8" s="112"/>
      <c r="C8" s="195" t="s">
        <v>189</v>
      </c>
      <c r="D8" s="112"/>
    </row>
    <row r="9" ht="16.5" customHeight="1" spans="1:4">
      <c r="A9" s="195" t="s">
        <v>190</v>
      </c>
      <c r="B9" s="112"/>
      <c r="C9" s="195" t="s">
        <v>191</v>
      </c>
      <c r="D9" s="112"/>
    </row>
    <row r="10" ht="16.5" customHeight="1" spans="1:4">
      <c r="A10" s="195" t="s">
        <v>192</v>
      </c>
      <c r="B10" s="112"/>
      <c r="C10" s="195" t="s">
        <v>193</v>
      </c>
      <c r="D10" s="112"/>
    </row>
    <row r="11" ht="16.5" customHeight="1" spans="1:4">
      <c r="A11" s="195" t="s">
        <v>186</v>
      </c>
      <c r="B11" s="112"/>
      <c r="C11" s="195" t="s">
        <v>194</v>
      </c>
      <c r="D11" s="112"/>
    </row>
    <row r="12" ht="16.5" customHeight="1" spans="1:4">
      <c r="A12" s="21" t="s">
        <v>188</v>
      </c>
      <c r="B12" s="112"/>
      <c r="C12" s="102" t="s">
        <v>195</v>
      </c>
      <c r="D12" s="112"/>
    </row>
    <row r="13" ht="16.5" customHeight="1" spans="1:4">
      <c r="A13" s="21" t="s">
        <v>190</v>
      </c>
      <c r="B13" s="112"/>
      <c r="C13" s="102" t="s">
        <v>196</v>
      </c>
      <c r="D13" s="112">
        <v>331487</v>
      </c>
    </row>
    <row r="14" ht="16.5" customHeight="1" spans="1:4">
      <c r="A14" s="196"/>
      <c r="B14" s="112"/>
      <c r="C14" s="102" t="s">
        <v>197</v>
      </c>
      <c r="D14" s="112">
        <v>2677130.8</v>
      </c>
    </row>
    <row r="15" ht="16.5" customHeight="1" spans="1:4">
      <c r="A15" s="196"/>
      <c r="B15" s="112"/>
      <c r="C15" s="102" t="s">
        <v>198</v>
      </c>
      <c r="D15" s="112">
        <v>1175480</v>
      </c>
    </row>
    <row r="16" ht="16.5" customHeight="1" spans="1:4">
      <c r="A16" s="196"/>
      <c r="B16" s="112"/>
      <c r="C16" s="102" t="s">
        <v>199</v>
      </c>
      <c r="D16" s="112"/>
    </row>
    <row r="17" ht="16.5" customHeight="1" spans="1:4">
      <c r="A17" s="196"/>
      <c r="B17" s="112"/>
      <c r="C17" s="102" t="s">
        <v>200</v>
      </c>
      <c r="D17" s="112">
        <v>1362649</v>
      </c>
    </row>
    <row r="18" ht="16.5" customHeight="1" spans="1:4">
      <c r="A18" s="196"/>
      <c r="B18" s="112"/>
      <c r="C18" s="102" t="s">
        <v>201</v>
      </c>
      <c r="D18" s="112">
        <v>10671819</v>
      </c>
    </row>
    <row r="19" ht="16.5" customHeight="1" spans="1:4">
      <c r="A19" s="196"/>
      <c r="B19" s="112"/>
      <c r="C19" s="102" t="s">
        <v>202</v>
      </c>
      <c r="D19" s="112"/>
    </row>
    <row r="20" ht="16.5" customHeight="1" spans="1:4">
      <c r="A20" s="196"/>
      <c r="B20" s="112"/>
      <c r="C20" s="102" t="s">
        <v>203</v>
      </c>
      <c r="D20" s="112"/>
    </row>
    <row r="21" ht="16.5" customHeight="1" spans="1:4">
      <c r="A21" s="196"/>
      <c r="B21" s="112"/>
      <c r="C21" s="102" t="s">
        <v>204</v>
      </c>
      <c r="D21" s="112"/>
    </row>
    <row r="22" ht="16.5" customHeight="1" spans="1:4">
      <c r="A22" s="196"/>
      <c r="B22" s="112"/>
      <c r="C22" s="102" t="s">
        <v>205</v>
      </c>
      <c r="D22" s="112"/>
    </row>
    <row r="23" ht="16.5" customHeight="1" spans="1:4">
      <c r="A23" s="196"/>
      <c r="B23" s="112"/>
      <c r="C23" s="102" t="s">
        <v>206</v>
      </c>
      <c r="D23" s="112"/>
    </row>
    <row r="24" ht="16.5" customHeight="1" spans="1:4">
      <c r="A24" s="196"/>
      <c r="B24" s="112"/>
      <c r="C24" s="102" t="s">
        <v>207</v>
      </c>
      <c r="D24" s="112"/>
    </row>
    <row r="25" ht="16.5" customHeight="1" spans="1:4">
      <c r="A25" s="196"/>
      <c r="B25" s="112"/>
      <c r="C25" s="102" t="s">
        <v>208</v>
      </c>
      <c r="D25" s="112">
        <v>1047880</v>
      </c>
    </row>
    <row r="26" ht="16.5" customHeight="1" spans="1:4">
      <c r="A26" s="196"/>
      <c r="B26" s="112"/>
      <c r="C26" s="102" t="s">
        <v>209</v>
      </c>
      <c r="D26" s="112"/>
    </row>
    <row r="27" ht="16.5" customHeight="1" spans="1:4">
      <c r="A27" s="196"/>
      <c r="B27" s="112"/>
      <c r="C27" s="102" t="s">
        <v>210</v>
      </c>
      <c r="D27" s="112"/>
    </row>
    <row r="28" ht="16.5" customHeight="1" spans="1:4">
      <c r="A28" s="196"/>
      <c r="B28" s="112"/>
      <c r="C28" s="102" t="s">
        <v>211</v>
      </c>
      <c r="D28" s="112">
        <v>5000000</v>
      </c>
    </row>
    <row r="29" ht="16.5" customHeight="1" spans="1:4">
      <c r="A29" s="196"/>
      <c r="B29" s="112"/>
      <c r="C29" s="102" t="s">
        <v>212</v>
      </c>
      <c r="D29" s="112"/>
    </row>
    <row r="30" ht="16.5" customHeight="1" spans="1:4">
      <c r="A30" s="196"/>
      <c r="B30" s="112"/>
      <c r="C30" s="102" t="s">
        <v>213</v>
      </c>
      <c r="D30" s="112"/>
    </row>
    <row r="31" ht="16.5" customHeight="1" spans="1:4">
      <c r="A31" s="196"/>
      <c r="B31" s="112"/>
      <c r="C31" s="21" t="s">
        <v>214</v>
      </c>
      <c r="D31" s="112"/>
    </row>
    <row r="32" ht="16.5" customHeight="1" spans="1:4">
      <c r="A32" s="196"/>
      <c r="B32" s="112"/>
      <c r="C32" s="21" t="s">
        <v>215</v>
      </c>
      <c r="D32" s="112"/>
    </row>
    <row r="33" ht="16.5" customHeight="1" spans="1:4">
      <c r="A33" s="196"/>
      <c r="B33" s="112"/>
      <c r="C33" s="18" t="s">
        <v>216</v>
      </c>
      <c r="D33" s="112"/>
    </row>
    <row r="34" ht="15" customHeight="1" spans="1:4">
      <c r="A34" s="197" t="s">
        <v>50</v>
      </c>
      <c r="B34" s="198">
        <v>27236885.8</v>
      </c>
      <c r="C34" s="197" t="s">
        <v>51</v>
      </c>
      <c r="D34" s="198">
        <v>27236885.8</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5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8"/>
      <c r="F1" s="104"/>
      <c r="G1" s="173" t="s">
        <v>217</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52" t="str">
        <f>"单位名称："&amp;"石林彝族自治县板桥街道办事处"</f>
        <v>单位名称：石林彝族自治县板桥街道办事处</v>
      </c>
      <c r="F3" s="153"/>
      <c r="G3" s="173" t="s">
        <v>1</v>
      </c>
    </row>
    <row r="4" ht="20.25" customHeight="1" spans="1:7">
      <c r="A4" s="188" t="s">
        <v>218</v>
      </c>
      <c r="B4" s="189"/>
      <c r="C4" s="157" t="s">
        <v>55</v>
      </c>
      <c r="D4" s="178" t="s">
        <v>76</v>
      </c>
      <c r="E4" s="13"/>
      <c r="F4" s="36"/>
      <c r="G4" s="170" t="s">
        <v>77</v>
      </c>
    </row>
    <row r="5" ht="20.25" customHeight="1" spans="1:7">
      <c r="A5" s="190" t="s">
        <v>73</v>
      </c>
      <c r="B5" s="190" t="s">
        <v>74</v>
      </c>
      <c r="C5" s="63"/>
      <c r="D5" s="14" t="s">
        <v>57</v>
      </c>
      <c r="E5" s="14" t="s">
        <v>219</v>
      </c>
      <c r="F5" s="14" t="s">
        <v>220</v>
      </c>
      <c r="G5" s="172"/>
    </row>
    <row r="6" ht="15" customHeight="1" spans="1:7">
      <c r="A6" s="20" t="s">
        <v>83</v>
      </c>
      <c r="B6" s="20" t="s">
        <v>84</v>
      </c>
      <c r="C6" s="20" t="s">
        <v>85</v>
      </c>
      <c r="D6" s="20" t="s">
        <v>86</v>
      </c>
      <c r="E6" s="20" t="s">
        <v>87</v>
      </c>
      <c r="F6" s="20" t="s">
        <v>88</v>
      </c>
      <c r="G6" s="20" t="s">
        <v>89</v>
      </c>
    </row>
    <row r="7" ht="18" customHeight="1" spans="1:7">
      <c r="A7" s="18" t="s">
        <v>98</v>
      </c>
      <c r="B7" s="18" t="s">
        <v>99</v>
      </c>
      <c r="C7" s="112">
        <v>4970440</v>
      </c>
      <c r="D7" s="112">
        <v>4040440</v>
      </c>
      <c r="E7" s="112">
        <v>3475800</v>
      </c>
      <c r="F7" s="112">
        <v>564640</v>
      </c>
      <c r="G7" s="112">
        <v>930000</v>
      </c>
    </row>
    <row r="8" ht="18" customHeight="1" spans="1:7">
      <c r="A8" s="166" t="s">
        <v>100</v>
      </c>
      <c r="B8" s="166" t="s">
        <v>101</v>
      </c>
      <c r="C8" s="112">
        <v>183961</v>
      </c>
      <c r="D8" s="112">
        <v>163961</v>
      </c>
      <c r="E8" s="112">
        <v>149301</v>
      </c>
      <c r="F8" s="112">
        <v>14660</v>
      </c>
      <c r="G8" s="112">
        <v>20000</v>
      </c>
    </row>
    <row r="9" ht="18" customHeight="1" spans="1:7">
      <c r="A9" s="167" t="s">
        <v>102</v>
      </c>
      <c r="B9" s="167" t="s">
        <v>103</v>
      </c>
      <c r="C9" s="112">
        <v>163961</v>
      </c>
      <c r="D9" s="112">
        <v>163961</v>
      </c>
      <c r="E9" s="112">
        <v>149301</v>
      </c>
      <c r="F9" s="112">
        <v>14660</v>
      </c>
      <c r="G9" s="112"/>
    </row>
    <row r="10" ht="18" customHeight="1" spans="1:7">
      <c r="A10" s="167" t="s">
        <v>104</v>
      </c>
      <c r="B10" s="167" t="s">
        <v>105</v>
      </c>
      <c r="C10" s="112">
        <v>20000</v>
      </c>
      <c r="D10" s="112"/>
      <c r="E10" s="112"/>
      <c r="F10" s="112"/>
      <c r="G10" s="112">
        <v>20000</v>
      </c>
    </row>
    <row r="11" ht="18" customHeight="1" spans="1:7">
      <c r="A11" s="166" t="s">
        <v>106</v>
      </c>
      <c r="B11" s="166" t="s">
        <v>107</v>
      </c>
      <c r="C11" s="112">
        <v>3374157</v>
      </c>
      <c r="D11" s="112">
        <v>2464157</v>
      </c>
      <c r="E11" s="112">
        <v>2148717</v>
      </c>
      <c r="F11" s="112">
        <v>315440</v>
      </c>
      <c r="G11" s="112">
        <v>910000</v>
      </c>
    </row>
    <row r="12" ht="18" customHeight="1" spans="1:7">
      <c r="A12" s="167" t="s">
        <v>108</v>
      </c>
      <c r="B12" s="167" t="s">
        <v>103</v>
      </c>
      <c r="C12" s="112">
        <v>2464157</v>
      </c>
      <c r="D12" s="112">
        <v>2464157</v>
      </c>
      <c r="E12" s="112">
        <v>2148717</v>
      </c>
      <c r="F12" s="112">
        <v>315440</v>
      </c>
      <c r="G12" s="112"/>
    </row>
    <row r="13" ht="18" customHeight="1" spans="1:7">
      <c r="A13" s="167" t="s">
        <v>109</v>
      </c>
      <c r="B13" s="167" t="s">
        <v>110</v>
      </c>
      <c r="C13" s="112">
        <v>910000</v>
      </c>
      <c r="D13" s="112"/>
      <c r="E13" s="112"/>
      <c r="F13" s="112"/>
      <c r="G13" s="112">
        <v>910000</v>
      </c>
    </row>
    <row r="14" ht="18" customHeight="1" spans="1:7">
      <c r="A14" s="166" t="s">
        <v>111</v>
      </c>
      <c r="B14" s="166" t="s">
        <v>112</v>
      </c>
      <c r="C14" s="112">
        <v>562658</v>
      </c>
      <c r="D14" s="112">
        <v>562658</v>
      </c>
      <c r="E14" s="112">
        <v>416078</v>
      </c>
      <c r="F14" s="112">
        <v>146580</v>
      </c>
      <c r="G14" s="112"/>
    </row>
    <row r="15" ht="18" customHeight="1" spans="1:7">
      <c r="A15" s="167" t="s">
        <v>113</v>
      </c>
      <c r="B15" s="167" t="s">
        <v>103</v>
      </c>
      <c r="C15" s="112">
        <v>562658</v>
      </c>
      <c r="D15" s="112">
        <v>562658</v>
      </c>
      <c r="E15" s="112">
        <v>416078</v>
      </c>
      <c r="F15" s="112">
        <v>146580</v>
      </c>
      <c r="G15" s="112"/>
    </row>
    <row r="16" ht="18" customHeight="1" spans="1:7">
      <c r="A16" s="166" t="s">
        <v>114</v>
      </c>
      <c r="B16" s="166" t="s">
        <v>115</v>
      </c>
      <c r="C16" s="112">
        <v>849664</v>
      </c>
      <c r="D16" s="112">
        <v>849664</v>
      </c>
      <c r="E16" s="112">
        <v>761704</v>
      </c>
      <c r="F16" s="112">
        <v>87960</v>
      </c>
      <c r="G16" s="112"/>
    </row>
    <row r="17" ht="18" customHeight="1" spans="1:7">
      <c r="A17" s="167" t="s">
        <v>116</v>
      </c>
      <c r="B17" s="167" t="s">
        <v>103</v>
      </c>
      <c r="C17" s="112">
        <v>849664</v>
      </c>
      <c r="D17" s="112">
        <v>849664</v>
      </c>
      <c r="E17" s="112">
        <v>761704</v>
      </c>
      <c r="F17" s="112">
        <v>87960</v>
      </c>
      <c r="G17" s="112"/>
    </row>
    <row r="18" ht="18" customHeight="1" spans="1:7">
      <c r="A18" s="18" t="s">
        <v>117</v>
      </c>
      <c r="B18" s="18" t="s">
        <v>118</v>
      </c>
      <c r="C18" s="112">
        <v>331487</v>
      </c>
      <c r="D18" s="112">
        <v>331487</v>
      </c>
      <c r="E18" s="112">
        <v>314507</v>
      </c>
      <c r="F18" s="112">
        <v>16980</v>
      </c>
      <c r="G18" s="112"/>
    </row>
    <row r="19" ht="18" customHeight="1" spans="1:7">
      <c r="A19" s="166" t="s">
        <v>119</v>
      </c>
      <c r="B19" s="166" t="s">
        <v>120</v>
      </c>
      <c r="C19" s="112">
        <v>331487</v>
      </c>
      <c r="D19" s="112">
        <v>331487</v>
      </c>
      <c r="E19" s="112">
        <v>314507</v>
      </c>
      <c r="F19" s="112">
        <v>16980</v>
      </c>
      <c r="G19" s="112"/>
    </row>
    <row r="20" ht="18" customHeight="1" spans="1:7">
      <c r="A20" s="167" t="s">
        <v>121</v>
      </c>
      <c r="B20" s="167" t="s">
        <v>122</v>
      </c>
      <c r="C20" s="112">
        <v>331487</v>
      </c>
      <c r="D20" s="112">
        <v>331487</v>
      </c>
      <c r="E20" s="112">
        <v>314507</v>
      </c>
      <c r="F20" s="112">
        <v>16980</v>
      </c>
      <c r="G20" s="112"/>
    </row>
    <row r="21" ht="18" customHeight="1" spans="1:7">
      <c r="A21" s="18" t="s">
        <v>123</v>
      </c>
      <c r="B21" s="18" t="s">
        <v>124</v>
      </c>
      <c r="C21" s="112">
        <v>2677130.8</v>
      </c>
      <c r="D21" s="112">
        <v>2574027.8</v>
      </c>
      <c r="E21" s="112">
        <v>2550427.8</v>
      </c>
      <c r="F21" s="112">
        <v>23600</v>
      </c>
      <c r="G21" s="112">
        <v>103103</v>
      </c>
    </row>
    <row r="22" ht="18" customHeight="1" spans="1:7">
      <c r="A22" s="166" t="s">
        <v>125</v>
      </c>
      <c r="B22" s="166" t="s">
        <v>126</v>
      </c>
      <c r="C22" s="112">
        <v>1977312</v>
      </c>
      <c r="D22" s="112">
        <v>1977312</v>
      </c>
      <c r="E22" s="112">
        <v>1977312</v>
      </c>
      <c r="F22" s="112"/>
      <c r="G22" s="112"/>
    </row>
    <row r="23" ht="18" customHeight="1" spans="1:7">
      <c r="A23" s="167" t="s">
        <v>127</v>
      </c>
      <c r="B23" s="167" t="s">
        <v>128</v>
      </c>
      <c r="C23" s="112">
        <v>172800</v>
      </c>
      <c r="D23" s="112">
        <v>172800</v>
      </c>
      <c r="E23" s="112">
        <v>172800</v>
      </c>
      <c r="F23" s="112"/>
      <c r="G23" s="112"/>
    </row>
    <row r="24" ht="18" customHeight="1" spans="1:7">
      <c r="A24" s="167" t="s">
        <v>129</v>
      </c>
      <c r="B24" s="167" t="s">
        <v>130</v>
      </c>
      <c r="C24" s="112">
        <v>172800</v>
      </c>
      <c r="D24" s="112">
        <v>172800</v>
      </c>
      <c r="E24" s="112">
        <v>172800</v>
      </c>
      <c r="F24" s="112"/>
      <c r="G24" s="112"/>
    </row>
    <row r="25" ht="18" customHeight="1" spans="1:7">
      <c r="A25" s="167" t="s">
        <v>131</v>
      </c>
      <c r="B25" s="167" t="s">
        <v>132</v>
      </c>
      <c r="C25" s="112">
        <v>1358492</v>
      </c>
      <c r="D25" s="112">
        <v>1358492</v>
      </c>
      <c r="E25" s="112">
        <v>1358492</v>
      </c>
      <c r="F25" s="112"/>
      <c r="G25" s="112"/>
    </row>
    <row r="26" ht="18" customHeight="1" spans="1:7">
      <c r="A26" s="167" t="s">
        <v>133</v>
      </c>
      <c r="B26" s="167" t="s">
        <v>134</v>
      </c>
      <c r="C26" s="112">
        <v>273220</v>
      </c>
      <c r="D26" s="112">
        <v>273220</v>
      </c>
      <c r="E26" s="112">
        <v>273220</v>
      </c>
      <c r="F26" s="112"/>
      <c r="G26" s="112"/>
    </row>
    <row r="27" ht="18" customHeight="1" spans="1:7">
      <c r="A27" s="166" t="s">
        <v>135</v>
      </c>
      <c r="B27" s="166" t="s">
        <v>136</v>
      </c>
      <c r="C27" s="112">
        <v>103103</v>
      </c>
      <c r="D27" s="112"/>
      <c r="E27" s="112"/>
      <c r="F27" s="112"/>
      <c r="G27" s="112">
        <v>103103</v>
      </c>
    </row>
    <row r="28" ht="18" customHeight="1" spans="1:7">
      <c r="A28" s="167" t="s">
        <v>137</v>
      </c>
      <c r="B28" s="167" t="s">
        <v>138</v>
      </c>
      <c r="C28" s="112">
        <v>103103</v>
      </c>
      <c r="D28" s="112"/>
      <c r="E28" s="112"/>
      <c r="F28" s="112"/>
      <c r="G28" s="112">
        <v>103103</v>
      </c>
    </row>
    <row r="29" ht="18" customHeight="1" spans="1:7">
      <c r="A29" s="166" t="s">
        <v>139</v>
      </c>
      <c r="B29" s="166" t="s">
        <v>140</v>
      </c>
      <c r="C29" s="112">
        <v>596715.8</v>
      </c>
      <c r="D29" s="112">
        <v>596715.8</v>
      </c>
      <c r="E29" s="112">
        <v>573115.8</v>
      </c>
      <c r="F29" s="112">
        <v>23600</v>
      </c>
      <c r="G29" s="112"/>
    </row>
    <row r="30" ht="18" customHeight="1" spans="1:7">
      <c r="A30" s="167" t="s">
        <v>141</v>
      </c>
      <c r="B30" s="167" t="s">
        <v>140</v>
      </c>
      <c r="C30" s="112">
        <v>596715.8</v>
      </c>
      <c r="D30" s="112">
        <v>596715.8</v>
      </c>
      <c r="E30" s="112">
        <v>573115.8</v>
      </c>
      <c r="F30" s="112">
        <v>23600</v>
      </c>
      <c r="G30" s="112"/>
    </row>
    <row r="31" ht="18" customHeight="1" spans="1:7">
      <c r="A31" s="18" t="s">
        <v>142</v>
      </c>
      <c r="B31" s="18" t="s">
        <v>143</v>
      </c>
      <c r="C31" s="112">
        <v>1175480</v>
      </c>
      <c r="D31" s="112">
        <v>1175480</v>
      </c>
      <c r="E31" s="112">
        <v>1175480</v>
      </c>
      <c r="F31" s="112"/>
      <c r="G31" s="112"/>
    </row>
    <row r="32" ht="18" customHeight="1" spans="1:7">
      <c r="A32" s="166" t="s">
        <v>144</v>
      </c>
      <c r="B32" s="166" t="s">
        <v>145</v>
      </c>
      <c r="C32" s="112">
        <v>1175480</v>
      </c>
      <c r="D32" s="112">
        <v>1175480</v>
      </c>
      <c r="E32" s="112">
        <v>1175480</v>
      </c>
      <c r="F32" s="112"/>
      <c r="G32" s="112"/>
    </row>
    <row r="33" ht="18" customHeight="1" spans="1:7">
      <c r="A33" s="167" t="s">
        <v>146</v>
      </c>
      <c r="B33" s="167" t="s">
        <v>147</v>
      </c>
      <c r="C33" s="112">
        <v>235274</v>
      </c>
      <c r="D33" s="112">
        <v>235274</v>
      </c>
      <c r="E33" s="112">
        <v>235274</v>
      </c>
      <c r="F33" s="112"/>
      <c r="G33" s="112"/>
    </row>
    <row r="34" ht="18" customHeight="1" spans="1:7">
      <c r="A34" s="167" t="s">
        <v>148</v>
      </c>
      <c r="B34" s="167" t="s">
        <v>149</v>
      </c>
      <c r="C34" s="112">
        <v>371009</v>
      </c>
      <c r="D34" s="112">
        <v>371009</v>
      </c>
      <c r="E34" s="112">
        <v>371009</v>
      </c>
      <c r="F34" s="112"/>
      <c r="G34" s="112"/>
    </row>
    <row r="35" ht="18" customHeight="1" spans="1:7">
      <c r="A35" s="167" t="s">
        <v>150</v>
      </c>
      <c r="B35" s="167" t="s">
        <v>151</v>
      </c>
      <c r="C35" s="112">
        <v>488181</v>
      </c>
      <c r="D35" s="112">
        <v>488181</v>
      </c>
      <c r="E35" s="112">
        <v>488181</v>
      </c>
      <c r="F35" s="112"/>
      <c r="G35" s="112"/>
    </row>
    <row r="36" ht="18" customHeight="1" spans="1:7">
      <c r="A36" s="167" t="s">
        <v>152</v>
      </c>
      <c r="B36" s="167" t="s">
        <v>153</v>
      </c>
      <c r="C36" s="112">
        <v>81016</v>
      </c>
      <c r="D36" s="112">
        <v>81016</v>
      </c>
      <c r="E36" s="112">
        <v>81016</v>
      </c>
      <c r="F36" s="112"/>
      <c r="G36" s="112"/>
    </row>
    <row r="37" ht="18" customHeight="1" spans="1:7">
      <c r="A37" s="18" t="s">
        <v>154</v>
      </c>
      <c r="B37" s="18" t="s">
        <v>155</v>
      </c>
      <c r="C37" s="112">
        <v>1362649</v>
      </c>
      <c r="D37" s="112">
        <v>1362649</v>
      </c>
      <c r="E37" s="112">
        <v>1294729</v>
      </c>
      <c r="F37" s="112">
        <v>67920</v>
      </c>
      <c r="G37" s="112"/>
    </row>
    <row r="38" ht="18" customHeight="1" spans="1:7">
      <c r="A38" s="166" t="s">
        <v>156</v>
      </c>
      <c r="B38" s="166" t="s">
        <v>157</v>
      </c>
      <c r="C38" s="112">
        <v>1362649</v>
      </c>
      <c r="D38" s="112">
        <v>1362649</v>
      </c>
      <c r="E38" s="112">
        <v>1294729</v>
      </c>
      <c r="F38" s="112">
        <v>67920</v>
      </c>
      <c r="G38" s="112"/>
    </row>
    <row r="39" ht="18" customHeight="1" spans="1:7">
      <c r="A39" s="167" t="s">
        <v>158</v>
      </c>
      <c r="B39" s="167" t="s">
        <v>157</v>
      </c>
      <c r="C39" s="112">
        <v>1362649</v>
      </c>
      <c r="D39" s="112">
        <v>1362649</v>
      </c>
      <c r="E39" s="112">
        <v>1294729</v>
      </c>
      <c r="F39" s="112">
        <v>67920</v>
      </c>
      <c r="G39" s="112"/>
    </row>
    <row r="40" ht="18" customHeight="1" spans="1:7">
      <c r="A40" s="18" t="s">
        <v>159</v>
      </c>
      <c r="B40" s="18" t="s">
        <v>160</v>
      </c>
      <c r="C40" s="112">
        <v>10671819</v>
      </c>
      <c r="D40" s="112">
        <v>3333557</v>
      </c>
      <c r="E40" s="112">
        <v>3188157</v>
      </c>
      <c r="F40" s="112">
        <v>145400</v>
      </c>
      <c r="G40" s="112">
        <v>7338262</v>
      </c>
    </row>
    <row r="41" ht="18" customHeight="1" spans="1:7">
      <c r="A41" s="166" t="s">
        <v>161</v>
      </c>
      <c r="B41" s="166" t="s">
        <v>162</v>
      </c>
      <c r="C41" s="112">
        <v>2900357</v>
      </c>
      <c r="D41" s="112">
        <v>2900357</v>
      </c>
      <c r="E41" s="112">
        <v>2754957</v>
      </c>
      <c r="F41" s="112">
        <v>145400</v>
      </c>
      <c r="G41" s="112"/>
    </row>
    <row r="42" ht="18" customHeight="1" spans="1:7">
      <c r="A42" s="167" t="s">
        <v>163</v>
      </c>
      <c r="B42" s="167" t="s">
        <v>164</v>
      </c>
      <c r="C42" s="112">
        <v>2900357</v>
      </c>
      <c r="D42" s="112">
        <v>2900357</v>
      </c>
      <c r="E42" s="112">
        <v>2754957</v>
      </c>
      <c r="F42" s="112">
        <v>145400</v>
      </c>
      <c r="G42" s="112"/>
    </row>
    <row r="43" ht="18" customHeight="1" spans="1:7">
      <c r="A43" s="166" t="s">
        <v>165</v>
      </c>
      <c r="B43" s="166" t="s">
        <v>166</v>
      </c>
      <c r="C43" s="112">
        <v>7771462</v>
      </c>
      <c r="D43" s="112">
        <v>433200</v>
      </c>
      <c r="E43" s="112">
        <v>433200</v>
      </c>
      <c r="F43" s="112"/>
      <c r="G43" s="112">
        <v>7338262</v>
      </c>
    </row>
    <row r="44" ht="18" customHeight="1" spans="1:7">
      <c r="A44" s="167" t="s">
        <v>167</v>
      </c>
      <c r="B44" s="167" t="s">
        <v>168</v>
      </c>
      <c r="C44" s="112">
        <v>820000</v>
      </c>
      <c r="D44" s="112"/>
      <c r="E44" s="112"/>
      <c r="F44" s="112"/>
      <c r="G44" s="112">
        <v>820000</v>
      </c>
    </row>
    <row r="45" ht="18" customHeight="1" spans="1:7">
      <c r="A45" s="167" t="s">
        <v>169</v>
      </c>
      <c r="B45" s="167" t="s">
        <v>170</v>
      </c>
      <c r="C45" s="112">
        <v>6951462</v>
      </c>
      <c r="D45" s="112">
        <v>433200</v>
      </c>
      <c r="E45" s="112">
        <v>433200</v>
      </c>
      <c r="F45" s="112"/>
      <c r="G45" s="112">
        <v>6518262</v>
      </c>
    </row>
    <row r="46" ht="18" customHeight="1" spans="1:7">
      <c r="A46" s="18" t="s">
        <v>171</v>
      </c>
      <c r="B46" s="18" t="s">
        <v>172</v>
      </c>
      <c r="C46" s="112">
        <v>1047880</v>
      </c>
      <c r="D46" s="112">
        <v>1047880</v>
      </c>
      <c r="E46" s="112">
        <v>1047880</v>
      </c>
      <c r="F46" s="112"/>
      <c r="G46" s="112"/>
    </row>
    <row r="47" ht="18" customHeight="1" spans="1:7">
      <c r="A47" s="166" t="s">
        <v>173</v>
      </c>
      <c r="B47" s="166" t="s">
        <v>174</v>
      </c>
      <c r="C47" s="112">
        <v>1047880</v>
      </c>
      <c r="D47" s="112">
        <v>1047880</v>
      </c>
      <c r="E47" s="112">
        <v>1047880</v>
      </c>
      <c r="F47" s="112"/>
      <c r="G47" s="112"/>
    </row>
    <row r="48" ht="18" customHeight="1" spans="1:7">
      <c r="A48" s="167" t="s">
        <v>175</v>
      </c>
      <c r="B48" s="167" t="s">
        <v>176</v>
      </c>
      <c r="C48" s="112">
        <v>1047880</v>
      </c>
      <c r="D48" s="112">
        <v>1047880</v>
      </c>
      <c r="E48" s="112">
        <v>1047880</v>
      </c>
      <c r="F48" s="112"/>
      <c r="G48" s="112"/>
    </row>
    <row r="49" ht="18" customHeight="1" spans="1:7">
      <c r="A49" s="18" t="s">
        <v>177</v>
      </c>
      <c r="B49" s="18" t="s">
        <v>178</v>
      </c>
      <c r="C49" s="112">
        <v>5000000</v>
      </c>
      <c r="D49" s="112"/>
      <c r="E49" s="112"/>
      <c r="F49" s="112"/>
      <c r="G49" s="112">
        <v>5000000</v>
      </c>
    </row>
    <row r="50" ht="18" customHeight="1" spans="1:7">
      <c r="A50" s="166" t="s">
        <v>179</v>
      </c>
      <c r="B50" s="166" t="s">
        <v>180</v>
      </c>
      <c r="C50" s="112">
        <v>5000000</v>
      </c>
      <c r="D50" s="112"/>
      <c r="E50" s="112"/>
      <c r="F50" s="112"/>
      <c r="G50" s="112">
        <v>5000000</v>
      </c>
    </row>
    <row r="51" ht="18" customHeight="1" spans="1:7">
      <c r="A51" s="167" t="s">
        <v>181</v>
      </c>
      <c r="B51" s="167" t="s">
        <v>182</v>
      </c>
      <c r="C51" s="112">
        <v>5000000</v>
      </c>
      <c r="D51" s="112"/>
      <c r="E51" s="112"/>
      <c r="F51" s="112"/>
      <c r="G51" s="112">
        <v>5000000</v>
      </c>
    </row>
    <row r="52" ht="18" customHeight="1" spans="1:7">
      <c r="A52" s="111" t="s">
        <v>221</v>
      </c>
      <c r="B52" s="191" t="s">
        <v>221</v>
      </c>
      <c r="C52" s="112">
        <v>27236885.8</v>
      </c>
      <c r="D52" s="112">
        <v>13865520.8</v>
      </c>
      <c r="E52" s="112">
        <v>13046980.8</v>
      </c>
      <c r="F52" s="112">
        <v>818540</v>
      </c>
      <c r="G52" s="112">
        <v>13371365</v>
      </c>
    </row>
  </sheetData>
  <mergeCells count="6">
    <mergeCell ref="A2:G2"/>
    <mergeCell ref="A4:B4"/>
    <mergeCell ref="D4:F4"/>
    <mergeCell ref="A52:B52"/>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7"/>
  <sheetViews>
    <sheetView showZeros="0" tabSelected="1" workbookViewId="0">
      <selection activeCell="F15" sqref="F15"/>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4" t="s">
        <v>222</v>
      </c>
    </row>
    <row r="2" ht="41.25" customHeight="1" spans="1:6">
      <c r="A2" s="185" t="str">
        <f>"2026"&amp;"年一般公共预算“三公”经费支出预算表"</f>
        <v>2026年一般公共预算“三公”经费支出预算表</v>
      </c>
      <c r="B2" s="80"/>
      <c r="C2" s="80"/>
      <c r="D2" s="80"/>
      <c r="E2" s="79"/>
      <c r="F2" s="80"/>
    </row>
    <row r="3" customHeight="1" spans="1:6">
      <c r="A3" s="143" t="str">
        <f>"单位名称："&amp;"石林彝族自治县板桥街道办事处"</f>
        <v>单位名称：石林彝族自治县板桥街道办事处</v>
      </c>
      <c r="B3" s="186"/>
      <c r="D3" s="80"/>
      <c r="E3" s="79"/>
      <c r="F3" s="98" t="s">
        <v>1</v>
      </c>
    </row>
    <row r="4" ht="27" customHeight="1" spans="1:6">
      <c r="A4" s="84" t="s">
        <v>223</v>
      </c>
      <c r="B4" s="84" t="s">
        <v>224</v>
      </c>
      <c r="C4" s="86" t="s">
        <v>225</v>
      </c>
      <c r="D4" s="84"/>
      <c r="E4" s="85"/>
      <c r="F4" s="84" t="s">
        <v>226</v>
      </c>
    </row>
    <row r="5" ht="28.5" customHeight="1" spans="1:6">
      <c r="A5" s="187"/>
      <c r="B5" s="88"/>
      <c r="C5" s="85" t="s">
        <v>57</v>
      </c>
      <c r="D5" s="85" t="s">
        <v>227</v>
      </c>
      <c r="E5" s="85" t="s">
        <v>228</v>
      </c>
      <c r="F5" s="87"/>
    </row>
    <row r="6" ht="17.25" customHeight="1" spans="1:6">
      <c r="A6" s="90" t="s">
        <v>83</v>
      </c>
      <c r="B6" s="90" t="s">
        <v>84</v>
      </c>
      <c r="C6" s="90" t="s">
        <v>85</v>
      </c>
      <c r="D6" s="90" t="s">
        <v>86</v>
      </c>
      <c r="E6" s="90" t="s">
        <v>87</v>
      </c>
      <c r="F6" s="90" t="s">
        <v>88</v>
      </c>
    </row>
    <row r="7" ht="17.25" customHeight="1" spans="1:6">
      <c r="A7" s="112">
        <f>B7+C7+F7</f>
        <v>530000</v>
      </c>
      <c r="B7" s="112">
        <v>0</v>
      </c>
      <c r="C7" s="112">
        <f>D7+E7</f>
        <v>180000</v>
      </c>
      <c r="D7" s="112"/>
      <c r="E7" s="112">
        <v>180000</v>
      </c>
      <c r="F7" s="112">
        <v>350000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121"/>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68"/>
      <c r="C1" s="174"/>
      <c r="E1" s="175"/>
      <c r="F1" s="175"/>
      <c r="G1" s="175"/>
      <c r="H1" s="175"/>
      <c r="I1" s="116"/>
      <c r="J1" s="116"/>
      <c r="K1" s="116"/>
      <c r="L1" s="116"/>
      <c r="M1" s="116"/>
      <c r="N1" s="116"/>
      <c r="R1" s="116"/>
      <c r="V1" s="174"/>
      <c r="X1" s="71" t="s">
        <v>229</v>
      </c>
    </row>
    <row r="2" ht="45.75" customHeight="1" spans="1:24">
      <c r="A2" s="100" t="str">
        <f>"2026"&amp;"年部门基本支出预算表"</f>
        <v>2026年部门基本支出预算表</v>
      </c>
      <c r="B2" s="51"/>
      <c r="C2" s="100"/>
      <c r="D2" s="100"/>
      <c r="E2" s="100"/>
      <c r="F2" s="100"/>
      <c r="G2" s="100"/>
      <c r="H2" s="100"/>
      <c r="I2" s="100"/>
      <c r="J2" s="100"/>
      <c r="K2" s="100"/>
      <c r="L2" s="100"/>
      <c r="M2" s="100"/>
      <c r="N2" s="100"/>
      <c r="O2" s="51"/>
      <c r="P2" s="51"/>
      <c r="Q2" s="51"/>
      <c r="R2" s="100"/>
      <c r="S2" s="100"/>
      <c r="T2" s="100"/>
      <c r="U2" s="100"/>
      <c r="V2" s="100"/>
      <c r="W2" s="100"/>
      <c r="X2" s="100"/>
    </row>
    <row r="3" ht="18.75" customHeight="1" spans="1:24">
      <c r="A3" s="52" t="str">
        <f>"单位名称："&amp;"石林彝族自治县板桥街道办事处"</f>
        <v>单位名称：石林彝族自治县板桥街道办事处</v>
      </c>
      <c r="B3" s="53"/>
      <c r="C3" s="176"/>
      <c r="D3" s="176"/>
      <c r="E3" s="176"/>
      <c r="F3" s="176"/>
      <c r="G3" s="176"/>
      <c r="H3" s="176"/>
      <c r="I3" s="118"/>
      <c r="J3" s="118"/>
      <c r="K3" s="118"/>
      <c r="L3" s="118"/>
      <c r="M3" s="118"/>
      <c r="N3" s="118"/>
      <c r="O3" s="54"/>
      <c r="P3" s="54"/>
      <c r="Q3" s="54"/>
      <c r="R3" s="118"/>
      <c r="V3" s="174"/>
      <c r="X3" s="71" t="s">
        <v>1</v>
      </c>
    </row>
    <row r="4" ht="18" customHeight="1" spans="1:24">
      <c r="A4" s="55" t="s">
        <v>230</v>
      </c>
      <c r="B4" s="55" t="s">
        <v>231</v>
      </c>
      <c r="C4" s="55" t="s">
        <v>232</v>
      </c>
      <c r="D4" s="55" t="s">
        <v>233</v>
      </c>
      <c r="E4" s="55" t="s">
        <v>234</v>
      </c>
      <c r="F4" s="55" t="s">
        <v>235</v>
      </c>
      <c r="G4" s="55" t="s">
        <v>236</v>
      </c>
      <c r="H4" s="55" t="s">
        <v>237</v>
      </c>
      <c r="I4" s="178" t="s">
        <v>238</v>
      </c>
      <c r="J4" s="113" t="s">
        <v>238</v>
      </c>
      <c r="K4" s="113"/>
      <c r="L4" s="113"/>
      <c r="M4" s="113"/>
      <c r="N4" s="113"/>
      <c r="O4" s="13"/>
      <c r="P4" s="13"/>
      <c r="Q4" s="13"/>
      <c r="R4" s="134" t="s">
        <v>61</v>
      </c>
      <c r="S4" s="113" t="s">
        <v>62</v>
      </c>
      <c r="T4" s="113"/>
      <c r="U4" s="113"/>
      <c r="V4" s="113"/>
      <c r="W4" s="113"/>
      <c r="X4" s="114"/>
    </row>
    <row r="5" ht="18" customHeight="1" spans="1:24">
      <c r="A5" s="58"/>
      <c r="B5" s="60"/>
      <c r="C5" s="159"/>
      <c r="D5" s="58"/>
      <c r="E5" s="58"/>
      <c r="F5" s="58"/>
      <c r="G5" s="58"/>
      <c r="H5" s="58"/>
      <c r="I5" s="157" t="s">
        <v>239</v>
      </c>
      <c r="J5" s="178" t="s">
        <v>58</v>
      </c>
      <c r="K5" s="113"/>
      <c r="L5" s="113"/>
      <c r="M5" s="113"/>
      <c r="N5" s="114"/>
      <c r="O5" s="12" t="s">
        <v>240</v>
      </c>
      <c r="P5" s="13"/>
      <c r="Q5" s="36"/>
      <c r="R5" s="55" t="s">
        <v>61</v>
      </c>
      <c r="S5" s="178" t="s">
        <v>62</v>
      </c>
      <c r="T5" s="134" t="s">
        <v>64</v>
      </c>
      <c r="U5" s="113" t="s">
        <v>62</v>
      </c>
      <c r="V5" s="134" t="s">
        <v>66</v>
      </c>
      <c r="W5" s="134" t="s">
        <v>67</v>
      </c>
      <c r="X5" s="181" t="s">
        <v>68</v>
      </c>
    </row>
    <row r="6" ht="19.5" customHeight="1" spans="1:24">
      <c r="A6" s="60"/>
      <c r="B6" s="60"/>
      <c r="C6" s="60"/>
      <c r="D6" s="60"/>
      <c r="E6" s="60"/>
      <c r="F6" s="60"/>
      <c r="G6" s="60"/>
      <c r="H6" s="60"/>
      <c r="I6" s="60"/>
      <c r="J6" s="179" t="s">
        <v>241</v>
      </c>
      <c r="K6" s="55" t="s">
        <v>242</v>
      </c>
      <c r="L6" s="55" t="s">
        <v>243</v>
      </c>
      <c r="M6" s="55" t="s">
        <v>244</v>
      </c>
      <c r="N6" s="55" t="s">
        <v>245</v>
      </c>
      <c r="O6" s="55" t="s">
        <v>58</v>
      </c>
      <c r="P6" s="55" t="s">
        <v>59</v>
      </c>
      <c r="Q6" s="55" t="s">
        <v>60</v>
      </c>
      <c r="R6" s="60"/>
      <c r="S6" s="55" t="s">
        <v>57</v>
      </c>
      <c r="T6" s="55" t="s">
        <v>64</v>
      </c>
      <c r="U6" s="55" t="s">
        <v>246</v>
      </c>
      <c r="V6" s="55" t="s">
        <v>66</v>
      </c>
      <c r="W6" s="55" t="s">
        <v>67</v>
      </c>
      <c r="X6" s="55" t="s">
        <v>68</v>
      </c>
    </row>
    <row r="7" ht="37.5" customHeight="1" spans="1:24">
      <c r="A7" s="177"/>
      <c r="B7" s="63"/>
      <c r="C7" s="177"/>
      <c r="D7" s="177"/>
      <c r="E7" s="177"/>
      <c r="F7" s="177"/>
      <c r="G7" s="177"/>
      <c r="H7" s="177"/>
      <c r="I7" s="177"/>
      <c r="J7" s="180" t="s">
        <v>57</v>
      </c>
      <c r="K7" s="61" t="s">
        <v>247</v>
      </c>
      <c r="L7" s="61" t="s">
        <v>243</v>
      </c>
      <c r="M7" s="61" t="s">
        <v>244</v>
      </c>
      <c r="N7" s="61" t="s">
        <v>245</v>
      </c>
      <c r="O7" s="61" t="s">
        <v>243</v>
      </c>
      <c r="P7" s="61" t="s">
        <v>244</v>
      </c>
      <c r="Q7" s="61" t="s">
        <v>245</v>
      </c>
      <c r="R7" s="61" t="s">
        <v>61</v>
      </c>
      <c r="S7" s="61" t="s">
        <v>57</v>
      </c>
      <c r="T7" s="61" t="s">
        <v>64</v>
      </c>
      <c r="U7" s="61" t="s">
        <v>246</v>
      </c>
      <c r="V7" s="61" t="s">
        <v>66</v>
      </c>
      <c r="W7" s="61" t="s">
        <v>67</v>
      </c>
      <c r="X7" s="61" t="s">
        <v>68</v>
      </c>
    </row>
    <row r="8" customHeight="1" spans="1:24">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row>
    <row r="9" ht="20.25" customHeight="1" spans="1:24">
      <c r="A9" s="21" t="s">
        <v>70</v>
      </c>
      <c r="B9" s="21" t="s">
        <v>70</v>
      </c>
      <c r="C9" s="21" t="s">
        <v>248</v>
      </c>
      <c r="D9" s="21" t="s">
        <v>249</v>
      </c>
      <c r="E9" s="21" t="s">
        <v>102</v>
      </c>
      <c r="F9" s="21" t="s">
        <v>103</v>
      </c>
      <c r="G9" s="21" t="s">
        <v>250</v>
      </c>
      <c r="H9" s="21" t="s">
        <v>251</v>
      </c>
      <c r="I9" s="112">
        <v>52380</v>
      </c>
      <c r="J9" s="112">
        <v>52380</v>
      </c>
      <c r="K9" s="112"/>
      <c r="L9" s="112"/>
      <c r="M9" s="112">
        <v>52380</v>
      </c>
      <c r="N9" s="112"/>
      <c r="O9" s="112"/>
      <c r="P9" s="112"/>
      <c r="Q9" s="112"/>
      <c r="R9" s="112"/>
      <c r="S9" s="112"/>
      <c r="T9" s="112"/>
      <c r="U9" s="112"/>
      <c r="V9" s="112"/>
      <c r="W9" s="112"/>
      <c r="X9" s="112"/>
    </row>
    <row r="10" ht="20.25" customHeight="1" spans="1:24">
      <c r="A10" s="21" t="s">
        <v>70</v>
      </c>
      <c r="B10" s="21" t="s">
        <v>70</v>
      </c>
      <c r="C10" s="21" t="s">
        <v>248</v>
      </c>
      <c r="D10" s="21" t="s">
        <v>249</v>
      </c>
      <c r="E10" s="21" t="s">
        <v>108</v>
      </c>
      <c r="F10" s="21" t="s">
        <v>103</v>
      </c>
      <c r="G10" s="21" t="s">
        <v>250</v>
      </c>
      <c r="H10" s="21" t="s">
        <v>251</v>
      </c>
      <c r="I10" s="112">
        <v>705996</v>
      </c>
      <c r="J10" s="112">
        <v>705996</v>
      </c>
      <c r="K10" s="26"/>
      <c r="L10" s="26"/>
      <c r="M10" s="112">
        <v>705996</v>
      </c>
      <c r="N10" s="26"/>
      <c r="O10" s="112"/>
      <c r="P10" s="112"/>
      <c r="Q10" s="112"/>
      <c r="R10" s="112"/>
      <c r="S10" s="112"/>
      <c r="T10" s="112"/>
      <c r="U10" s="112"/>
      <c r="V10" s="112"/>
      <c r="W10" s="112"/>
      <c r="X10" s="112"/>
    </row>
    <row r="11" ht="20.25" customHeight="1" spans="1:24">
      <c r="A11" s="21" t="s">
        <v>70</v>
      </c>
      <c r="B11" s="21" t="s">
        <v>70</v>
      </c>
      <c r="C11" s="21" t="s">
        <v>248</v>
      </c>
      <c r="D11" s="21" t="s">
        <v>249</v>
      </c>
      <c r="E11" s="21" t="s">
        <v>113</v>
      </c>
      <c r="F11" s="21" t="s">
        <v>103</v>
      </c>
      <c r="G11" s="21" t="s">
        <v>250</v>
      </c>
      <c r="H11" s="21" t="s">
        <v>251</v>
      </c>
      <c r="I11" s="112">
        <v>144744</v>
      </c>
      <c r="J11" s="112">
        <v>144744</v>
      </c>
      <c r="K11" s="26"/>
      <c r="L11" s="26"/>
      <c r="M11" s="112">
        <v>144744</v>
      </c>
      <c r="N11" s="26"/>
      <c r="O11" s="112"/>
      <c r="P11" s="112"/>
      <c r="Q11" s="112"/>
      <c r="R11" s="112"/>
      <c r="S11" s="112"/>
      <c r="T11" s="112"/>
      <c r="U11" s="112"/>
      <c r="V11" s="112"/>
      <c r="W11" s="112"/>
      <c r="X11" s="112"/>
    </row>
    <row r="12" ht="20.25" customHeight="1" spans="1:24">
      <c r="A12" s="21" t="s">
        <v>70</v>
      </c>
      <c r="B12" s="21" t="s">
        <v>70</v>
      </c>
      <c r="C12" s="21" t="s">
        <v>248</v>
      </c>
      <c r="D12" s="21" t="s">
        <v>249</v>
      </c>
      <c r="E12" s="21" t="s">
        <v>116</v>
      </c>
      <c r="F12" s="21" t="s">
        <v>103</v>
      </c>
      <c r="G12" s="21" t="s">
        <v>250</v>
      </c>
      <c r="H12" s="21" t="s">
        <v>251</v>
      </c>
      <c r="I12" s="112">
        <v>243696</v>
      </c>
      <c r="J12" s="112">
        <v>243696</v>
      </c>
      <c r="K12" s="26"/>
      <c r="L12" s="26"/>
      <c r="M12" s="112">
        <v>243696</v>
      </c>
      <c r="N12" s="26"/>
      <c r="O12" s="112"/>
      <c r="P12" s="112"/>
      <c r="Q12" s="112"/>
      <c r="R12" s="112"/>
      <c r="S12" s="112"/>
      <c r="T12" s="112"/>
      <c r="U12" s="112"/>
      <c r="V12" s="112"/>
      <c r="W12" s="112"/>
      <c r="X12" s="112"/>
    </row>
    <row r="13" ht="20.25" customHeight="1" spans="1:24">
      <c r="A13" s="21" t="s">
        <v>70</v>
      </c>
      <c r="B13" s="21" t="s">
        <v>70</v>
      </c>
      <c r="C13" s="21" t="s">
        <v>248</v>
      </c>
      <c r="D13" s="21" t="s">
        <v>249</v>
      </c>
      <c r="E13" s="21" t="s">
        <v>102</v>
      </c>
      <c r="F13" s="21" t="s">
        <v>103</v>
      </c>
      <c r="G13" s="21" t="s">
        <v>252</v>
      </c>
      <c r="H13" s="21" t="s">
        <v>253</v>
      </c>
      <c r="I13" s="112">
        <v>6000</v>
      </c>
      <c r="J13" s="112">
        <v>6000</v>
      </c>
      <c r="K13" s="26"/>
      <c r="L13" s="26"/>
      <c r="M13" s="112">
        <v>6000</v>
      </c>
      <c r="N13" s="26"/>
      <c r="O13" s="112"/>
      <c r="P13" s="112"/>
      <c r="Q13" s="112"/>
      <c r="R13" s="112"/>
      <c r="S13" s="112"/>
      <c r="T13" s="112"/>
      <c r="U13" s="112"/>
      <c r="V13" s="112"/>
      <c r="W13" s="112"/>
      <c r="X13" s="112"/>
    </row>
    <row r="14" ht="20.25" customHeight="1" spans="1:24">
      <c r="A14" s="21" t="s">
        <v>70</v>
      </c>
      <c r="B14" s="21" t="s">
        <v>70</v>
      </c>
      <c r="C14" s="21" t="s">
        <v>248</v>
      </c>
      <c r="D14" s="21" t="s">
        <v>249</v>
      </c>
      <c r="E14" s="21" t="s">
        <v>102</v>
      </c>
      <c r="F14" s="21" t="s">
        <v>103</v>
      </c>
      <c r="G14" s="21" t="s">
        <v>252</v>
      </c>
      <c r="H14" s="21" t="s">
        <v>253</v>
      </c>
      <c r="I14" s="112">
        <v>69156</v>
      </c>
      <c r="J14" s="112">
        <v>69156</v>
      </c>
      <c r="K14" s="26"/>
      <c r="L14" s="26"/>
      <c r="M14" s="112">
        <v>69156</v>
      </c>
      <c r="N14" s="26"/>
      <c r="O14" s="112"/>
      <c r="P14" s="112"/>
      <c r="Q14" s="112"/>
      <c r="R14" s="112"/>
      <c r="S14" s="112"/>
      <c r="T14" s="112"/>
      <c r="U14" s="112"/>
      <c r="V14" s="112"/>
      <c r="W14" s="112"/>
      <c r="X14" s="112"/>
    </row>
    <row r="15" ht="20.25" customHeight="1" spans="1:24">
      <c r="A15" s="21" t="s">
        <v>70</v>
      </c>
      <c r="B15" s="21" t="s">
        <v>70</v>
      </c>
      <c r="C15" s="21" t="s">
        <v>248</v>
      </c>
      <c r="D15" s="21" t="s">
        <v>249</v>
      </c>
      <c r="E15" s="21" t="s">
        <v>108</v>
      </c>
      <c r="F15" s="21" t="s">
        <v>103</v>
      </c>
      <c r="G15" s="21" t="s">
        <v>252</v>
      </c>
      <c r="H15" s="21" t="s">
        <v>253</v>
      </c>
      <c r="I15" s="112">
        <v>96000</v>
      </c>
      <c r="J15" s="112">
        <v>96000</v>
      </c>
      <c r="K15" s="26"/>
      <c r="L15" s="26"/>
      <c r="M15" s="112">
        <v>96000</v>
      </c>
      <c r="N15" s="26"/>
      <c r="O15" s="112"/>
      <c r="P15" s="112"/>
      <c r="Q15" s="112"/>
      <c r="R15" s="112"/>
      <c r="S15" s="112"/>
      <c r="T15" s="112"/>
      <c r="U15" s="112"/>
      <c r="V15" s="112"/>
      <c r="W15" s="112"/>
      <c r="X15" s="112"/>
    </row>
    <row r="16" ht="20.25" customHeight="1" spans="1:24">
      <c r="A16" s="21" t="s">
        <v>70</v>
      </c>
      <c r="B16" s="21" t="s">
        <v>70</v>
      </c>
      <c r="C16" s="21" t="s">
        <v>248</v>
      </c>
      <c r="D16" s="21" t="s">
        <v>249</v>
      </c>
      <c r="E16" s="21" t="s">
        <v>108</v>
      </c>
      <c r="F16" s="21" t="s">
        <v>103</v>
      </c>
      <c r="G16" s="21" t="s">
        <v>252</v>
      </c>
      <c r="H16" s="21" t="s">
        <v>253</v>
      </c>
      <c r="I16" s="112">
        <v>1014828</v>
      </c>
      <c r="J16" s="112">
        <v>1014828</v>
      </c>
      <c r="K16" s="26"/>
      <c r="L16" s="26"/>
      <c r="M16" s="112">
        <v>1014828</v>
      </c>
      <c r="N16" s="26"/>
      <c r="O16" s="112"/>
      <c r="P16" s="112"/>
      <c r="Q16" s="112"/>
      <c r="R16" s="112"/>
      <c r="S16" s="112"/>
      <c r="T16" s="112"/>
      <c r="U16" s="112"/>
      <c r="V16" s="112"/>
      <c r="W16" s="112"/>
      <c r="X16" s="112"/>
    </row>
    <row r="17" ht="20.25" customHeight="1" spans="1:24">
      <c r="A17" s="21" t="s">
        <v>70</v>
      </c>
      <c r="B17" s="21" t="s">
        <v>70</v>
      </c>
      <c r="C17" s="21" t="s">
        <v>248</v>
      </c>
      <c r="D17" s="21" t="s">
        <v>249</v>
      </c>
      <c r="E17" s="21" t="s">
        <v>113</v>
      </c>
      <c r="F17" s="21" t="s">
        <v>103</v>
      </c>
      <c r="G17" s="21" t="s">
        <v>252</v>
      </c>
      <c r="H17" s="21" t="s">
        <v>253</v>
      </c>
      <c r="I17" s="112">
        <v>18000</v>
      </c>
      <c r="J17" s="112">
        <v>18000</v>
      </c>
      <c r="K17" s="26"/>
      <c r="L17" s="26"/>
      <c r="M17" s="112">
        <v>18000</v>
      </c>
      <c r="N17" s="26"/>
      <c r="O17" s="112"/>
      <c r="P17" s="112"/>
      <c r="Q17" s="112"/>
      <c r="R17" s="112"/>
      <c r="S17" s="112"/>
      <c r="T17" s="112"/>
      <c r="U17" s="112"/>
      <c r="V17" s="112"/>
      <c r="W17" s="112"/>
      <c r="X17" s="112"/>
    </row>
    <row r="18" ht="20.25" customHeight="1" spans="1:24">
      <c r="A18" s="21" t="s">
        <v>70</v>
      </c>
      <c r="B18" s="21" t="s">
        <v>70</v>
      </c>
      <c r="C18" s="21" t="s">
        <v>248</v>
      </c>
      <c r="D18" s="21" t="s">
        <v>249</v>
      </c>
      <c r="E18" s="21" t="s">
        <v>113</v>
      </c>
      <c r="F18" s="21" t="s">
        <v>103</v>
      </c>
      <c r="G18" s="21" t="s">
        <v>252</v>
      </c>
      <c r="H18" s="21" t="s">
        <v>253</v>
      </c>
      <c r="I18" s="112">
        <v>193392</v>
      </c>
      <c r="J18" s="112">
        <v>193392</v>
      </c>
      <c r="K18" s="26"/>
      <c r="L18" s="26"/>
      <c r="M18" s="112">
        <v>193392</v>
      </c>
      <c r="N18" s="26"/>
      <c r="O18" s="112"/>
      <c r="P18" s="112"/>
      <c r="Q18" s="112"/>
      <c r="R18" s="112"/>
      <c r="S18" s="112"/>
      <c r="T18" s="112"/>
      <c r="U18" s="112"/>
      <c r="V18" s="112"/>
      <c r="W18" s="112"/>
      <c r="X18" s="112"/>
    </row>
    <row r="19" ht="20.25" customHeight="1" spans="1:24">
      <c r="A19" s="21" t="s">
        <v>70</v>
      </c>
      <c r="B19" s="21" t="s">
        <v>70</v>
      </c>
      <c r="C19" s="21" t="s">
        <v>248</v>
      </c>
      <c r="D19" s="21" t="s">
        <v>249</v>
      </c>
      <c r="E19" s="21" t="s">
        <v>116</v>
      </c>
      <c r="F19" s="21" t="s">
        <v>103</v>
      </c>
      <c r="G19" s="21" t="s">
        <v>252</v>
      </c>
      <c r="H19" s="21" t="s">
        <v>253</v>
      </c>
      <c r="I19" s="112">
        <v>380580</v>
      </c>
      <c r="J19" s="112">
        <v>380580</v>
      </c>
      <c r="K19" s="26"/>
      <c r="L19" s="26"/>
      <c r="M19" s="112">
        <v>380580</v>
      </c>
      <c r="N19" s="26"/>
      <c r="O19" s="112"/>
      <c r="P19" s="112"/>
      <c r="Q19" s="112"/>
      <c r="R19" s="112"/>
      <c r="S19" s="112"/>
      <c r="T19" s="112"/>
      <c r="U19" s="112"/>
      <c r="V19" s="112"/>
      <c r="W19" s="112"/>
      <c r="X19" s="112"/>
    </row>
    <row r="20" ht="20.25" customHeight="1" spans="1:24">
      <c r="A20" s="21" t="s">
        <v>70</v>
      </c>
      <c r="B20" s="21" t="s">
        <v>70</v>
      </c>
      <c r="C20" s="21" t="s">
        <v>248</v>
      </c>
      <c r="D20" s="21" t="s">
        <v>249</v>
      </c>
      <c r="E20" s="21" t="s">
        <v>116</v>
      </c>
      <c r="F20" s="21" t="s">
        <v>103</v>
      </c>
      <c r="G20" s="21" t="s">
        <v>252</v>
      </c>
      <c r="H20" s="21" t="s">
        <v>253</v>
      </c>
      <c r="I20" s="112">
        <v>36000</v>
      </c>
      <c r="J20" s="112">
        <v>36000</v>
      </c>
      <c r="K20" s="26"/>
      <c r="L20" s="26"/>
      <c r="M20" s="112">
        <v>36000</v>
      </c>
      <c r="N20" s="26"/>
      <c r="O20" s="112"/>
      <c r="P20" s="112"/>
      <c r="Q20" s="112"/>
      <c r="R20" s="112"/>
      <c r="S20" s="112"/>
      <c r="T20" s="112"/>
      <c r="U20" s="112"/>
      <c r="V20" s="112"/>
      <c r="W20" s="112"/>
      <c r="X20" s="112"/>
    </row>
    <row r="21" ht="20.25" customHeight="1" spans="1:24">
      <c r="A21" s="21" t="s">
        <v>70</v>
      </c>
      <c r="B21" s="21" t="s">
        <v>70</v>
      </c>
      <c r="C21" s="21" t="s">
        <v>248</v>
      </c>
      <c r="D21" s="21" t="s">
        <v>249</v>
      </c>
      <c r="E21" s="21" t="s">
        <v>102</v>
      </c>
      <c r="F21" s="21" t="s">
        <v>103</v>
      </c>
      <c r="G21" s="21" t="s">
        <v>254</v>
      </c>
      <c r="H21" s="21" t="s">
        <v>255</v>
      </c>
      <c r="I21" s="112">
        <v>4365</v>
      </c>
      <c r="J21" s="112">
        <v>4365</v>
      </c>
      <c r="K21" s="26"/>
      <c r="L21" s="26"/>
      <c r="M21" s="112">
        <v>4365</v>
      </c>
      <c r="N21" s="26"/>
      <c r="O21" s="112"/>
      <c r="P21" s="112"/>
      <c r="Q21" s="112"/>
      <c r="R21" s="112"/>
      <c r="S21" s="112"/>
      <c r="T21" s="112"/>
      <c r="U21" s="112"/>
      <c r="V21" s="112"/>
      <c r="W21" s="112"/>
      <c r="X21" s="112"/>
    </row>
    <row r="22" ht="20.25" customHeight="1" spans="1:24">
      <c r="A22" s="21" t="s">
        <v>70</v>
      </c>
      <c r="B22" s="21" t="s">
        <v>70</v>
      </c>
      <c r="C22" s="21" t="s">
        <v>248</v>
      </c>
      <c r="D22" s="21" t="s">
        <v>249</v>
      </c>
      <c r="E22" s="21" t="s">
        <v>108</v>
      </c>
      <c r="F22" s="21" t="s">
        <v>103</v>
      </c>
      <c r="G22" s="21" t="s">
        <v>254</v>
      </c>
      <c r="H22" s="21" t="s">
        <v>255</v>
      </c>
      <c r="I22" s="112">
        <v>19500</v>
      </c>
      <c r="J22" s="112">
        <v>19500</v>
      </c>
      <c r="K22" s="26"/>
      <c r="L22" s="26"/>
      <c r="M22" s="112">
        <v>19500</v>
      </c>
      <c r="N22" s="26"/>
      <c r="O22" s="112"/>
      <c r="P22" s="112"/>
      <c r="Q22" s="112"/>
      <c r="R22" s="112"/>
      <c r="S22" s="112"/>
      <c r="T22" s="112"/>
      <c r="U22" s="112"/>
      <c r="V22" s="112"/>
      <c r="W22" s="112"/>
      <c r="X22" s="112"/>
    </row>
    <row r="23" ht="20.25" customHeight="1" spans="1:24">
      <c r="A23" s="21" t="s">
        <v>70</v>
      </c>
      <c r="B23" s="21" t="s">
        <v>70</v>
      </c>
      <c r="C23" s="21" t="s">
        <v>248</v>
      </c>
      <c r="D23" s="21" t="s">
        <v>249</v>
      </c>
      <c r="E23" s="21" t="s">
        <v>108</v>
      </c>
      <c r="F23" s="21" t="s">
        <v>103</v>
      </c>
      <c r="G23" s="21" t="s">
        <v>254</v>
      </c>
      <c r="H23" s="21" t="s">
        <v>255</v>
      </c>
      <c r="I23" s="112">
        <v>58833</v>
      </c>
      <c r="J23" s="112">
        <v>58833</v>
      </c>
      <c r="K23" s="26"/>
      <c r="L23" s="26"/>
      <c r="M23" s="112">
        <v>58833</v>
      </c>
      <c r="N23" s="26"/>
      <c r="O23" s="112"/>
      <c r="P23" s="112"/>
      <c r="Q23" s="112"/>
      <c r="R23" s="112"/>
      <c r="S23" s="112"/>
      <c r="T23" s="112"/>
      <c r="U23" s="112"/>
      <c r="V23" s="112"/>
      <c r="W23" s="112"/>
      <c r="X23" s="112"/>
    </row>
    <row r="24" ht="20.25" customHeight="1" spans="1:24">
      <c r="A24" s="21" t="s">
        <v>70</v>
      </c>
      <c r="B24" s="21" t="s">
        <v>70</v>
      </c>
      <c r="C24" s="21" t="s">
        <v>248</v>
      </c>
      <c r="D24" s="21" t="s">
        <v>249</v>
      </c>
      <c r="E24" s="21" t="s">
        <v>113</v>
      </c>
      <c r="F24" s="21" t="s">
        <v>103</v>
      </c>
      <c r="G24" s="21" t="s">
        <v>254</v>
      </c>
      <c r="H24" s="21" t="s">
        <v>255</v>
      </c>
      <c r="I24" s="112">
        <v>12062</v>
      </c>
      <c r="J24" s="112">
        <v>12062</v>
      </c>
      <c r="K24" s="26"/>
      <c r="L24" s="26"/>
      <c r="M24" s="112">
        <v>12062</v>
      </c>
      <c r="N24" s="26"/>
      <c r="O24" s="112"/>
      <c r="P24" s="112"/>
      <c r="Q24" s="112"/>
      <c r="R24" s="112"/>
      <c r="S24" s="112"/>
      <c r="T24" s="112"/>
      <c r="U24" s="112"/>
      <c r="V24" s="112"/>
      <c r="W24" s="112"/>
      <c r="X24" s="112"/>
    </row>
    <row r="25" ht="20.25" customHeight="1" spans="1:24">
      <c r="A25" s="21" t="s">
        <v>70</v>
      </c>
      <c r="B25" s="21" t="s">
        <v>70</v>
      </c>
      <c r="C25" s="21" t="s">
        <v>248</v>
      </c>
      <c r="D25" s="21" t="s">
        <v>249</v>
      </c>
      <c r="E25" s="21" t="s">
        <v>116</v>
      </c>
      <c r="F25" s="21" t="s">
        <v>103</v>
      </c>
      <c r="G25" s="21" t="s">
        <v>254</v>
      </c>
      <c r="H25" s="21" t="s">
        <v>255</v>
      </c>
      <c r="I25" s="112">
        <v>20308</v>
      </c>
      <c r="J25" s="112">
        <v>20308</v>
      </c>
      <c r="K25" s="26"/>
      <c r="L25" s="26"/>
      <c r="M25" s="112">
        <v>20308</v>
      </c>
      <c r="N25" s="26"/>
      <c r="O25" s="112"/>
      <c r="P25" s="112"/>
      <c r="Q25" s="112"/>
      <c r="R25" s="112"/>
      <c r="S25" s="112"/>
      <c r="T25" s="112"/>
      <c r="U25" s="112"/>
      <c r="V25" s="112"/>
      <c r="W25" s="112"/>
      <c r="X25" s="112"/>
    </row>
    <row r="26" ht="20.25" customHeight="1" spans="1:24">
      <c r="A26" s="21" t="s">
        <v>70</v>
      </c>
      <c r="B26" s="21" t="s">
        <v>70</v>
      </c>
      <c r="C26" s="21" t="s">
        <v>256</v>
      </c>
      <c r="D26" s="21" t="s">
        <v>257</v>
      </c>
      <c r="E26" s="21" t="s">
        <v>121</v>
      </c>
      <c r="F26" s="21" t="s">
        <v>122</v>
      </c>
      <c r="G26" s="21" t="s">
        <v>250</v>
      </c>
      <c r="H26" s="21" t="s">
        <v>251</v>
      </c>
      <c r="I26" s="112">
        <v>109608</v>
      </c>
      <c r="J26" s="112">
        <v>109608</v>
      </c>
      <c r="K26" s="26"/>
      <c r="L26" s="26"/>
      <c r="M26" s="112">
        <v>109608</v>
      </c>
      <c r="N26" s="26"/>
      <c r="O26" s="112"/>
      <c r="P26" s="112"/>
      <c r="Q26" s="112"/>
      <c r="R26" s="112"/>
      <c r="S26" s="112"/>
      <c r="T26" s="112"/>
      <c r="U26" s="112"/>
      <c r="V26" s="112"/>
      <c r="W26" s="112"/>
      <c r="X26" s="112"/>
    </row>
    <row r="27" ht="20.25" customHeight="1" spans="1:24">
      <c r="A27" s="21" t="s">
        <v>70</v>
      </c>
      <c r="B27" s="21" t="s">
        <v>70</v>
      </c>
      <c r="C27" s="21" t="s">
        <v>256</v>
      </c>
      <c r="D27" s="21" t="s">
        <v>257</v>
      </c>
      <c r="E27" s="21" t="s">
        <v>141</v>
      </c>
      <c r="F27" s="21" t="s">
        <v>140</v>
      </c>
      <c r="G27" s="21" t="s">
        <v>250</v>
      </c>
      <c r="H27" s="21" t="s">
        <v>251</v>
      </c>
      <c r="I27" s="112">
        <v>201372</v>
      </c>
      <c r="J27" s="112">
        <v>201372</v>
      </c>
      <c r="K27" s="26"/>
      <c r="L27" s="26"/>
      <c r="M27" s="112">
        <v>201372</v>
      </c>
      <c r="N27" s="26"/>
      <c r="O27" s="112"/>
      <c r="P27" s="112"/>
      <c r="Q27" s="112"/>
      <c r="R27" s="112"/>
      <c r="S27" s="112"/>
      <c r="T27" s="112"/>
      <c r="U27" s="112"/>
      <c r="V27" s="112"/>
      <c r="W27" s="112"/>
      <c r="X27" s="112"/>
    </row>
    <row r="28" ht="20.25" customHeight="1" spans="1:24">
      <c r="A28" s="21" t="s">
        <v>70</v>
      </c>
      <c r="B28" s="21" t="s">
        <v>70</v>
      </c>
      <c r="C28" s="21" t="s">
        <v>256</v>
      </c>
      <c r="D28" s="21" t="s">
        <v>257</v>
      </c>
      <c r="E28" s="21" t="s">
        <v>158</v>
      </c>
      <c r="F28" s="21" t="s">
        <v>157</v>
      </c>
      <c r="G28" s="21" t="s">
        <v>250</v>
      </c>
      <c r="H28" s="21" t="s">
        <v>251</v>
      </c>
      <c r="I28" s="112">
        <v>480108</v>
      </c>
      <c r="J28" s="112">
        <v>480108</v>
      </c>
      <c r="K28" s="26"/>
      <c r="L28" s="26"/>
      <c r="M28" s="112">
        <v>480108</v>
      </c>
      <c r="N28" s="26"/>
      <c r="O28" s="112"/>
      <c r="P28" s="112"/>
      <c r="Q28" s="112"/>
      <c r="R28" s="112"/>
      <c r="S28" s="112"/>
      <c r="T28" s="112"/>
      <c r="U28" s="112"/>
      <c r="V28" s="112"/>
      <c r="W28" s="112"/>
      <c r="X28" s="112"/>
    </row>
    <row r="29" ht="20.25" customHeight="1" spans="1:24">
      <c r="A29" s="21" t="s">
        <v>70</v>
      </c>
      <c r="B29" s="21" t="s">
        <v>70</v>
      </c>
      <c r="C29" s="21" t="s">
        <v>256</v>
      </c>
      <c r="D29" s="21" t="s">
        <v>257</v>
      </c>
      <c r="E29" s="21" t="s">
        <v>163</v>
      </c>
      <c r="F29" s="21" t="s">
        <v>164</v>
      </c>
      <c r="G29" s="21" t="s">
        <v>250</v>
      </c>
      <c r="H29" s="21" t="s">
        <v>251</v>
      </c>
      <c r="I29" s="112">
        <v>1156740</v>
      </c>
      <c r="J29" s="112">
        <v>1156740</v>
      </c>
      <c r="K29" s="26"/>
      <c r="L29" s="26"/>
      <c r="M29" s="112">
        <v>1156740</v>
      </c>
      <c r="N29" s="26"/>
      <c r="O29" s="112"/>
      <c r="P29" s="112"/>
      <c r="Q29" s="112"/>
      <c r="R29" s="112"/>
      <c r="S29" s="112"/>
      <c r="T29" s="112"/>
      <c r="U29" s="112"/>
      <c r="V29" s="112"/>
      <c r="W29" s="112"/>
      <c r="X29" s="112"/>
    </row>
    <row r="30" ht="20.25" customHeight="1" spans="1:24">
      <c r="A30" s="21" t="s">
        <v>70</v>
      </c>
      <c r="B30" s="21" t="s">
        <v>70</v>
      </c>
      <c r="C30" s="21" t="s">
        <v>256</v>
      </c>
      <c r="D30" s="21" t="s">
        <v>257</v>
      </c>
      <c r="E30" s="21" t="s">
        <v>121</v>
      </c>
      <c r="F30" s="21" t="s">
        <v>122</v>
      </c>
      <c r="G30" s="21" t="s">
        <v>252</v>
      </c>
      <c r="H30" s="21" t="s">
        <v>253</v>
      </c>
      <c r="I30" s="112">
        <v>68064</v>
      </c>
      <c r="J30" s="112">
        <v>68064</v>
      </c>
      <c r="K30" s="26"/>
      <c r="L30" s="26"/>
      <c r="M30" s="112">
        <v>68064</v>
      </c>
      <c r="N30" s="26"/>
      <c r="O30" s="112"/>
      <c r="P30" s="112"/>
      <c r="Q30" s="112"/>
      <c r="R30" s="112"/>
      <c r="S30" s="112"/>
      <c r="T30" s="112"/>
      <c r="U30" s="112"/>
      <c r="V30" s="112"/>
      <c r="W30" s="112"/>
      <c r="X30" s="112"/>
    </row>
    <row r="31" ht="20.25" customHeight="1" spans="1:24">
      <c r="A31" s="21" t="s">
        <v>70</v>
      </c>
      <c r="B31" s="21" t="s">
        <v>70</v>
      </c>
      <c r="C31" s="21" t="s">
        <v>256</v>
      </c>
      <c r="D31" s="21" t="s">
        <v>257</v>
      </c>
      <c r="E31" s="21" t="s">
        <v>121</v>
      </c>
      <c r="F31" s="21" t="s">
        <v>122</v>
      </c>
      <c r="G31" s="21" t="s">
        <v>252</v>
      </c>
      <c r="H31" s="21" t="s">
        <v>253</v>
      </c>
      <c r="I31" s="112">
        <v>18000</v>
      </c>
      <c r="J31" s="112">
        <v>18000</v>
      </c>
      <c r="K31" s="26"/>
      <c r="L31" s="26"/>
      <c r="M31" s="112">
        <v>18000</v>
      </c>
      <c r="N31" s="26"/>
      <c r="O31" s="112"/>
      <c r="P31" s="112"/>
      <c r="Q31" s="112"/>
      <c r="R31" s="112"/>
      <c r="S31" s="112"/>
      <c r="T31" s="112"/>
      <c r="U31" s="112"/>
      <c r="V31" s="112"/>
      <c r="W31" s="112"/>
      <c r="X31" s="112"/>
    </row>
    <row r="32" ht="20.25" customHeight="1" spans="1:24">
      <c r="A32" s="21" t="s">
        <v>70</v>
      </c>
      <c r="B32" s="21" t="s">
        <v>70</v>
      </c>
      <c r="C32" s="21" t="s">
        <v>256</v>
      </c>
      <c r="D32" s="21" t="s">
        <v>257</v>
      </c>
      <c r="E32" s="21" t="s">
        <v>141</v>
      </c>
      <c r="F32" s="21" t="s">
        <v>140</v>
      </c>
      <c r="G32" s="21" t="s">
        <v>252</v>
      </c>
      <c r="H32" s="21" t="s">
        <v>253</v>
      </c>
      <c r="I32" s="112">
        <v>98340</v>
      </c>
      <c r="J32" s="112">
        <v>98340</v>
      </c>
      <c r="K32" s="26"/>
      <c r="L32" s="26"/>
      <c r="M32" s="112">
        <v>98340</v>
      </c>
      <c r="N32" s="26"/>
      <c r="O32" s="112"/>
      <c r="P32" s="112"/>
      <c r="Q32" s="112"/>
      <c r="R32" s="112"/>
      <c r="S32" s="112"/>
      <c r="T32" s="112"/>
      <c r="U32" s="112"/>
      <c r="V32" s="112"/>
      <c r="W32" s="112"/>
      <c r="X32" s="112"/>
    </row>
    <row r="33" ht="20.25" customHeight="1" spans="1:24">
      <c r="A33" s="21" t="s">
        <v>70</v>
      </c>
      <c r="B33" s="21" t="s">
        <v>70</v>
      </c>
      <c r="C33" s="21" t="s">
        <v>256</v>
      </c>
      <c r="D33" s="21" t="s">
        <v>257</v>
      </c>
      <c r="E33" s="21" t="s">
        <v>141</v>
      </c>
      <c r="F33" s="21" t="s">
        <v>140</v>
      </c>
      <c r="G33" s="21" t="s">
        <v>252</v>
      </c>
      <c r="H33" s="21" t="s">
        <v>253</v>
      </c>
      <c r="I33" s="112">
        <v>24000</v>
      </c>
      <c r="J33" s="112">
        <v>24000</v>
      </c>
      <c r="K33" s="26"/>
      <c r="L33" s="26"/>
      <c r="M33" s="112">
        <v>24000</v>
      </c>
      <c r="N33" s="26"/>
      <c r="O33" s="112"/>
      <c r="P33" s="112"/>
      <c r="Q33" s="112"/>
      <c r="R33" s="112"/>
      <c r="S33" s="112"/>
      <c r="T33" s="112"/>
      <c r="U33" s="112"/>
      <c r="V33" s="112"/>
      <c r="W33" s="112"/>
      <c r="X33" s="112"/>
    </row>
    <row r="34" ht="20.25" customHeight="1" spans="1:24">
      <c r="A34" s="21" t="s">
        <v>70</v>
      </c>
      <c r="B34" s="21" t="s">
        <v>70</v>
      </c>
      <c r="C34" s="21" t="s">
        <v>256</v>
      </c>
      <c r="D34" s="21" t="s">
        <v>257</v>
      </c>
      <c r="E34" s="21" t="s">
        <v>158</v>
      </c>
      <c r="F34" s="21" t="s">
        <v>157</v>
      </c>
      <c r="G34" s="21" t="s">
        <v>252</v>
      </c>
      <c r="H34" s="21" t="s">
        <v>253</v>
      </c>
      <c r="I34" s="112">
        <v>275928</v>
      </c>
      <c r="J34" s="112">
        <v>275928</v>
      </c>
      <c r="K34" s="26"/>
      <c r="L34" s="26"/>
      <c r="M34" s="112">
        <v>275928</v>
      </c>
      <c r="N34" s="26"/>
      <c r="O34" s="112"/>
      <c r="P34" s="112"/>
      <c r="Q34" s="112"/>
      <c r="R34" s="112"/>
      <c r="S34" s="112"/>
      <c r="T34" s="112"/>
      <c r="U34" s="112"/>
      <c r="V34" s="112"/>
      <c r="W34" s="112"/>
      <c r="X34" s="112"/>
    </row>
    <row r="35" ht="20.25" customHeight="1" spans="1:24">
      <c r="A35" s="21" t="s">
        <v>70</v>
      </c>
      <c r="B35" s="21" t="s">
        <v>70</v>
      </c>
      <c r="C35" s="21" t="s">
        <v>256</v>
      </c>
      <c r="D35" s="21" t="s">
        <v>257</v>
      </c>
      <c r="E35" s="21" t="s">
        <v>158</v>
      </c>
      <c r="F35" s="21" t="s">
        <v>157</v>
      </c>
      <c r="G35" s="21" t="s">
        <v>252</v>
      </c>
      <c r="H35" s="21" t="s">
        <v>253</v>
      </c>
      <c r="I35" s="112">
        <v>72000</v>
      </c>
      <c r="J35" s="112">
        <v>72000</v>
      </c>
      <c r="K35" s="26"/>
      <c r="L35" s="26"/>
      <c r="M35" s="112">
        <v>72000</v>
      </c>
      <c r="N35" s="26"/>
      <c r="O35" s="112"/>
      <c r="P35" s="112"/>
      <c r="Q35" s="112"/>
      <c r="R35" s="112"/>
      <c r="S35" s="112"/>
      <c r="T35" s="112"/>
      <c r="U35" s="112"/>
      <c r="V35" s="112"/>
      <c r="W35" s="112"/>
      <c r="X35" s="112"/>
    </row>
    <row r="36" ht="20.25" customHeight="1" spans="1:24">
      <c r="A36" s="21" t="s">
        <v>70</v>
      </c>
      <c r="B36" s="21" t="s">
        <v>70</v>
      </c>
      <c r="C36" s="21" t="s">
        <v>256</v>
      </c>
      <c r="D36" s="21" t="s">
        <v>257</v>
      </c>
      <c r="E36" s="21" t="s">
        <v>163</v>
      </c>
      <c r="F36" s="21" t="s">
        <v>164</v>
      </c>
      <c r="G36" s="21" t="s">
        <v>252</v>
      </c>
      <c r="H36" s="21" t="s">
        <v>253</v>
      </c>
      <c r="I36" s="112">
        <v>532968</v>
      </c>
      <c r="J36" s="112">
        <v>532968</v>
      </c>
      <c r="K36" s="26"/>
      <c r="L36" s="26"/>
      <c r="M36" s="112">
        <v>532968</v>
      </c>
      <c r="N36" s="26"/>
      <c r="O36" s="112"/>
      <c r="P36" s="112"/>
      <c r="Q36" s="112"/>
      <c r="R36" s="112"/>
      <c r="S36" s="112"/>
      <c r="T36" s="112"/>
      <c r="U36" s="112"/>
      <c r="V36" s="112"/>
      <c r="W36" s="112"/>
      <c r="X36" s="112"/>
    </row>
    <row r="37" ht="20.25" customHeight="1" spans="1:24">
      <c r="A37" s="21" t="s">
        <v>70</v>
      </c>
      <c r="B37" s="21" t="s">
        <v>70</v>
      </c>
      <c r="C37" s="21" t="s">
        <v>256</v>
      </c>
      <c r="D37" s="21" t="s">
        <v>257</v>
      </c>
      <c r="E37" s="21" t="s">
        <v>163</v>
      </c>
      <c r="F37" s="21" t="s">
        <v>164</v>
      </c>
      <c r="G37" s="21" t="s">
        <v>252</v>
      </c>
      <c r="H37" s="21" t="s">
        <v>253</v>
      </c>
      <c r="I37" s="112">
        <v>126000</v>
      </c>
      <c r="J37" s="112">
        <v>126000</v>
      </c>
      <c r="K37" s="26"/>
      <c r="L37" s="26"/>
      <c r="M37" s="112">
        <v>126000</v>
      </c>
      <c r="N37" s="26"/>
      <c r="O37" s="112"/>
      <c r="P37" s="112"/>
      <c r="Q37" s="112"/>
      <c r="R37" s="112"/>
      <c r="S37" s="112"/>
      <c r="T37" s="112"/>
      <c r="U37" s="112"/>
      <c r="V37" s="112"/>
      <c r="W37" s="112"/>
      <c r="X37" s="112"/>
    </row>
    <row r="38" ht="20.25" customHeight="1" spans="1:24">
      <c r="A38" s="21" t="s">
        <v>70</v>
      </c>
      <c r="B38" s="21" t="s">
        <v>70</v>
      </c>
      <c r="C38" s="21" t="s">
        <v>256</v>
      </c>
      <c r="D38" s="21" t="s">
        <v>257</v>
      </c>
      <c r="E38" s="21" t="s">
        <v>121</v>
      </c>
      <c r="F38" s="21" t="s">
        <v>122</v>
      </c>
      <c r="G38" s="21" t="s">
        <v>254</v>
      </c>
      <c r="H38" s="21" t="s">
        <v>255</v>
      </c>
      <c r="I38" s="112">
        <v>9134</v>
      </c>
      <c r="J38" s="112">
        <v>9134</v>
      </c>
      <c r="K38" s="26"/>
      <c r="L38" s="26"/>
      <c r="M38" s="112">
        <v>9134</v>
      </c>
      <c r="N38" s="26"/>
      <c r="O38" s="112"/>
      <c r="P38" s="112"/>
      <c r="Q38" s="112"/>
      <c r="R38" s="112"/>
      <c r="S38" s="112"/>
      <c r="T38" s="112"/>
      <c r="U38" s="112"/>
      <c r="V38" s="112"/>
      <c r="W38" s="112"/>
      <c r="X38" s="112"/>
    </row>
    <row r="39" ht="20.25" customHeight="1" spans="1:24">
      <c r="A39" s="21" t="s">
        <v>70</v>
      </c>
      <c r="B39" s="21" t="s">
        <v>70</v>
      </c>
      <c r="C39" s="21" t="s">
        <v>256</v>
      </c>
      <c r="D39" s="21" t="s">
        <v>257</v>
      </c>
      <c r="E39" s="21" t="s">
        <v>141</v>
      </c>
      <c r="F39" s="21" t="s">
        <v>140</v>
      </c>
      <c r="G39" s="21" t="s">
        <v>254</v>
      </c>
      <c r="H39" s="21" t="s">
        <v>255</v>
      </c>
      <c r="I39" s="112">
        <v>16781</v>
      </c>
      <c r="J39" s="112">
        <v>16781</v>
      </c>
      <c r="K39" s="26"/>
      <c r="L39" s="26"/>
      <c r="M39" s="112">
        <v>16781</v>
      </c>
      <c r="N39" s="26"/>
      <c r="O39" s="112"/>
      <c r="P39" s="112"/>
      <c r="Q39" s="112"/>
      <c r="R39" s="112"/>
      <c r="S39" s="112"/>
      <c r="T39" s="112"/>
      <c r="U39" s="112"/>
      <c r="V39" s="112"/>
      <c r="W39" s="112"/>
      <c r="X39" s="112"/>
    </row>
    <row r="40" ht="20.25" customHeight="1" spans="1:24">
      <c r="A40" s="21" t="s">
        <v>70</v>
      </c>
      <c r="B40" s="21" t="s">
        <v>70</v>
      </c>
      <c r="C40" s="21" t="s">
        <v>256</v>
      </c>
      <c r="D40" s="21" t="s">
        <v>257</v>
      </c>
      <c r="E40" s="21" t="s">
        <v>158</v>
      </c>
      <c r="F40" s="21" t="s">
        <v>157</v>
      </c>
      <c r="G40" s="21" t="s">
        <v>254</v>
      </c>
      <c r="H40" s="21" t="s">
        <v>255</v>
      </c>
      <c r="I40" s="112">
        <v>40009</v>
      </c>
      <c r="J40" s="112">
        <v>40009</v>
      </c>
      <c r="K40" s="26"/>
      <c r="L40" s="26"/>
      <c r="M40" s="112">
        <v>40009</v>
      </c>
      <c r="N40" s="26"/>
      <c r="O40" s="112"/>
      <c r="P40" s="112"/>
      <c r="Q40" s="112"/>
      <c r="R40" s="112"/>
      <c r="S40" s="112"/>
      <c r="T40" s="112"/>
      <c r="U40" s="112"/>
      <c r="V40" s="112"/>
      <c r="W40" s="112"/>
      <c r="X40" s="112"/>
    </row>
    <row r="41" ht="20.25" customHeight="1" spans="1:24">
      <c r="A41" s="21" t="s">
        <v>70</v>
      </c>
      <c r="B41" s="21" t="s">
        <v>70</v>
      </c>
      <c r="C41" s="21" t="s">
        <v>256</v>
      </c>
      <c r="D41" s="21" t="s">
        <v>257</v>
      </c>
      <c r="E41" s="21" t="s">
        <v>163</v>
      </c>
      <c r="F41" s="21" t="s">
        <v>164</v>
      </c>
      <c r="G41" s="21" t="s">
        <v>254</v>
      </c>
      <c r="H41" s="21" t="s">
        <v>255</v>
      </c>
      <c r="I41" s="112">
        <v>19500</v>
      </c>
      <c r="J41" s="112">
        <v>19500</v>
      </c>
      <c r="K41" s="26"/>
      <c r="L41" s="26"/>
      <c r="M41" s="112">
        <v>19500</v>
      </c>
      <c r="N41" s="26"/>
      <c r="O41" s="112"/>
      <c r="P41" s="112"/>
      <c r="Q41" s="112"/>
      <c r="R41" s="112"/>
      <c r="S41" s="112"/>
      <c r="T41" s="112"/>
      <c r="U41" s="112"/>
      <c r="V41" s="112"/>
      <c r="W41" s="112"/>
      <c r="X41" s="112"/>
    </row>
    <row r="42" ht="20.25" customHeight="1" spans="1:24">
      <c r="A42" s="21" t="s">
        <v>70</v>
      </c>
      <c r="B42" s="21" t="s">
        <v>70</v>
      </c>
      <c r="C42" s="21" t="s">
        <v>256</v>
      </c>
      <c r="D42" s="21" t="s">
        <v>257</v>
      </c>
      <c r="E42" s="21" t="s">
        <v>163</v>
      </c>
      <c r="F42" s="21" t="s">
        <v>164</v>
      </c>
      <c r="G42" s="21" t="s">
        <v>254</v>
      </c>
      <c r="H42" s="21" t="s">
        <v>255</v>
      </c>
      <c r="I42" s="112">
        <v>96395</v>
      </c>
      <c r="J42" s="112">
        <v>96395</v>
      </c>
      <c r="K42" s="26"/>
      <c r="L42" s="26"/>
      <c r="M42" s="112">
        <v>96395</v>
      </c>
      <c r="N42" s="26"/>
      <c r="O42" s="112"/>
      <c r="P42" s="112"/>
      <c r="Q42" s="112"/>
      <c r="R42" s="112"/>
      <c r="S42" s="112"/>
      <c r="T42" s="112"/>
      <c r="U42" s="112"/>
      <c r="V42" s="112"/>
      <c r="W42" s="112"/>
      <c r="X42" s="112"/>
    </row>
    <row r="43" ht="20.25" customHeight="1" spans="1:24">
      <c r="A43" s="21" t="s">
        <v>70</v>
      </c>
      <c r="B43" s="21" t="s">
        <v>70</v>
      </c>
      <c r="C43" s="21" t="s">
        <v>256</v>
      </c>
      <c r="D43" s="21" t="s">
        <v>257</v>
      </c>
      <c r="E43" s="21" t="s">
        <v>121</v>
      </c>
      <c r="F43" s="21" t="s">
        <v>122</v>
      </c>
      <c r="G43" s="21" t="s">
        <v>258</v>
      </c>
      <c r="H43" s="21" t="s">
        <v>259</v>
      </c>
      <c r="I43" s="112">
        <v>53940</v>
      </c>
      <c r="J43" s="112">
        <v>53940</v>
      </c>
      <c r="K43" s="26"/>
      <c r="L43" s="26"/>
      <c r="M43" s="112">
        <v>53940</v>
      </c>
      <c r="N43" s="26"/>
      <c r="O43" s="112"/>
      <c r="P43" s="112"/>
      <c r="Q43" s="112"/>
      <c r="R43" s="112"/>
      <c r="S43" s="112"/>
      <c r="T43" s="112"/>
      <c r="U43" s="112"/>
      <c r="V43" s="112"/>
      <c r="W43" s="112"/>
      <c r="X43" s="112"/>
    </row>
    <row r="44" ht="20.25" customHeight="1" spans="1:24">
      <c r="A44" s="21" t="s">
        <v>70</v>
      </c>
      <c r="B44" s="21" t="s">
        <v>70</v>
      </c>
      <c r="C44" s="21" t="s">
        <v>256</v>
      </c>
      <c r="D44" s="21" t="s">
        <v>257</v>
      </c>
      <c r="E44" s="21" t="s">
        <v>121</v>
      </c>
      <c r="F44" s="21" t="s">
        <v>122</v>
      </c>
      <c r="G44" s="21" t="s">
        <v>258</v>
      </c>
      <c r="H44" s="21" t="s">
        <v>259</v>
      </c>
      <c r="I44" s="112">
        <v>25200</v>
      </c>
      <c r="J44" s="112">
        <v>25200</v>
      </c>
      <c r="K44" s="26"/>
      <c r="L44" s="26"/>
      <c r="M44" s="112">
        <v>25200</v>
      </c>
      <c r="N44" s="26"/>
      <c r="O44" s="112"/>
      <c r="P44" s="112"/>
      <c r="Q44" s="112"/>
      <c r="R44" s="112"/>
      <c r="S44" s="112"/>
      <c r="T44" s="112"/>
      <c r="U44" s="112"/>
      <c r="V44" s="112"/>
      <c r="W44" s="112"/>
      <c r="X44" s="112"/>
    </row>
    <row r="45" ht="20.25" customHeight="1" spans="1:24">
      <c r="A45" s="21" t="s">
        <v>70</v>
      </c>
      <c r="B45" s="21" t="s">
        <v>70</v>
      </c>
      <c r="C45" s="21" t="s">
        <v>256</v>
      </c>
      <c r="D45" s="21" t="s">
        <v>257</v>
      </c>
      <c r="E45" s="21" t="s">
        <v>121</v>
      </c>
      <c r="F45" s="21" t="s">
        <v>122</v>
      </c>
      <c r="G45" s="21" t="s">
        <v>258</v>
      </c>
      <c r="H45" s="21" t="s">
        <v>259</v>
      </c>
      <c r="I45" s="112">
        <v>28200</v>
      </c>
      <c r="J45" s="112">
        <v>28200</v>
      </c>
      <c r="K45" s="26"/>
      <c r="L45" s="26"/>
      <c r="M45" s="112">
        <v>28200</v>
      </c>
      <c r="N45" s="26"/>
      <c r="O45" s="112"/>
      <c r="P45" s="112"/>
      <c r="Q45" s="112"/>
      <c r="R45" s="112"/>
      <c r="S45" s="112"/>
      <c r="T45" s="112"/>
      <c r="U45" s="112"/>
      <c r="V45" s="112"/>
      <c r="W45" s="112"/>
      <c r="X45" s="112"/>
    </row>
    <row r="46" ht="20.25" customHeight="1" spans="1:24">
      <c r="A46" s="21" t="s">
        <v>70</v>
      </c>
      <c r="B46" s="21" t="s">
        <v>70</v>
      </c>
      <c r="C46" s="21" t="s">
        <v>256</v>
      </c>
      <c r="D46" s="21" t="s">
        <v>257</v>
      </c>
      <c r="E46" s="21" t="s">
        <v>141</v>
      </c>
      <c r="F46" s="21" t="s">
        <v>140</v>
      </c>
      <c r="G46" s="21" t="s">
        <v>258</v>
      </c>
      <c r="H46" s="21" t="s">
        <v>259</v>
      </c>
      <c r="I46" s="112">
        <v>33600</v>
      </c>
      <c r="J46" s="112">
        <v>33600</v>
      </c>
      <c r="K46" s="26"/>
      <c r="L46" s="26"/>
      <c r="M46" s="112">
        <v>33600</v>
      </c>
      <c r="N46" s="26"/>
      <c r="O46" s="112"/>
      <c r="P46" s="112"/>
      <c r="Q46" s="112"/>
      <c r="R46" s="112"/>
      <c r="S46" s="112"/>
      <c r="T46" s="112"/>
      <c r="U46" s="112"/>
      <c r="V46" s="112"/>
      <c r="W46" s="112"/>
      <c r="X46" s="112"/>
    </row>
    <row r="47" ht="20.25" customHeight="1" spans="1:24">
      <c r="A47" s="21" t="s">
        <v>70</v>
      </c>
      <c r="B47" s="21" t="s">
        <v>70</v>
      </c>
      <c r="C47" s="21" t="s">
        <v>256</v>
      </c>
      <c r="D47" s="21" t="s">
        <v>257</v>
      </c>
      <c r="E47" s="21" t="s">
        <v>141</v>
      </c>
      <c r="F47" s="21" t="s">
        <v>140</v>
      </c>
      <c r="G47" s="21" t="s">
        <v>258</v>
      </c>
      <c r="H47" s="21" t="s">
        <v>259</v>
      </c>
      <c r="I47" s="112">
        <v>74760</v>
      </c>
      <c r="J47" s="112">
        <v>74760</v>
      </c>
      <c r="K47" s="26"/>
      <c r="L47" s="26"/>
      <c r="M47" s="112">
        <v>74760</v>
      </c>
      <c r="N47" s="26"/>
      <c r="O47" s="112"/>
      <c r="P47" s="112"/>
      <c r="Q47" s="112"/>
      <c r="R47" s="112"/>
      <c r="S47" s="112"/>
      <c r="T47" s="112"/>
      <c r="U47" s="112"/>
      <c r="V47" s="112"/>
      <c r="W47" s="112"/>
      <c r="X47" s="112"/>
    </row>
    <row r="48" ht="20.25" customHeight="1" spans="1:24">
      <c r="A48" s="21" t="s">
        <v>70</v>
      </c>
      <c r="B48" s="21" t="s">
        <v>70</v>
      </c>
      <c r="C48" s="21" t="s">
        <v>256</v>
      </c>
      <c r="D48" s="21" t="s">
        <v>257</v>
      </c>
      <c r="E48" s="21" t="s">
        <v>141</v>
      </c>
      <c r="F48" s="21" t="s">
        <v>140</v>
      </c>
      <c r="G48" s="21" t="s">
        <v>258</v>
      </c>
      <c r="H48" s="21" t="s">
        <v>259</v>
      </c>
      <c r="I48" s="112">
        <v>40080</v>
      </c>
      <c r="J48" s="112">
        <v>40080</v>
      </c>
      <c r="K48" s="26"/>
      <c r="L48" s="26"/>
      <c r="M48" s="112">
        <v>40080</v>
      </c>
      <c r="N48" s="26"/>
      <c r="O48" s="112"/>
      <c r="P48" s="112"/>
      <c r="Q48" s="112"/>
      <c r="R48" s="112"/>
      <c r="S48" s="112"/>
      <c r="T48" s="112"/>
      <c r="U48" s="112"/>
      <c r="V48" s="112"/>
      <c r="W48" s="112"/>
      <c r="X48" s="112"/>
    </row>
    <row r="49" ht="20.25" customHeight="1" spans="1:24">
      <c r="A49" s="21" t="s">
        <v>70</v>
      </c>
      <c r="B49" s="21" t="s">
        <v>70</v>
      </c>
      <c r="C49" s="21" t="s">
        <v>256</v>
      </c>
      <c r="D49" s="21" t="s">
        <v>257</v>
      </c>
      <c r="E49" s="21" t="s">
        <v>158</v>
      </c>
      <c r="F49" s="21" t="s">
        <v>157</v>
      </c>
      <c r="G49" s="21" t="s">
        <v>258</v>
      </c>
      <c r="H49" s="21" t="s">
        <v>259</v>
      </c>
      <c r="I49" s="112">
        <v>205056</v>
      </c>
      <c r="J49" s="112">
        <v>205056</v>
      </c>
      <c r="K49" s="26"/>
      <c r="L49" s="26"/>
      <c r="M49" s="112">
        <v>205056</v>
      </c>
      <c r="N49" s="26"/>
      <c r="O49" s="112"/>
      <c r="P49" s="112"/>
      <c r="Q49" s="112"/>
      <c r="R49" s="112"/>
      <c r="S49" s="112"/>
      <c r="T49" s="112"/>
      <c r="U49" s="112"/>
      <c r="V49" s="112"/>
      <c r="W49" s="112"/>
      <c r="X49" s="112"/>
    </row>
    <row r="50" ht="20.25" customHeight="1" spans="1:24">
      <c r="A50" s="21" t="s">
        <v>70</v>
      </c>
      <c r="B50" s="21" t="s">
        <v>70</v>
      </c>
      <c r="C50" s="21" t="s">
        <v>256</v>
      </c>
      <c r="D50" s="21" t="s">
        <v>257</v>
      </c>
      <c r="E50" s="21" t="s">
        <v>158</v>
      </c>
      <c r="F50" s="21" t="s">
        <v>157</v>
      </c>
      <c r="G50" s="21" t="s">
        <v>258</v>
      </c>
      <c r="H50" s="21" t="s">
        <v>259</v>
      </c>
      <c r="I50" s="112">
        <v>100800</v>
      </c>
      <c r="J50" s="112">
        <v>100800</v>
      </c>
      <c r="K50" s="26"/>
      <c r="L50" s="26"/>
      <c r="M50" s="112">
        <v>100800</v>
      </c>
      <c r="N50" s="26"/>
      <c r="O50" s="112"/>
      <c r="P50" s="112"/>
      <c r="Q50" s="112"/>
      <c r="R50" s="112"/>
      <c r="S50" s="112"/>
      <c r="T50" s="112"/>
      <c r="U50" s="112"/>
      <c r="V50" s="112"/>
      <c r="W50" s="112"/>
      <c r="X50" s="112"/>
    </row>
    <row r="51" ht="20.25" customHeight="1" spans="1:24">
      <c r="A51" s="21" t="s">
        <v>70</v>
      </c>
      <c r="B51" s="21" t="s">
        <v>70</v>
      </c>
      <c r="C51" s="21" t="s">
        <v>256</v>
      </c>
      <c r="D51" s="21" t="s">
        <v>257</v>
      </c>
      <c r="E51" s="21" t="s">
        <v>158</v>
      </c>
      <c r="F51" s="21" t="s">
        <v>157</v>
      </c>
      <c r="G51" s="21" t="s">
        <v>258</v>
      </c>
      <c r="H51" s="21" t="s">
        <v>259</v>
      </c>
      <c r="I51" s="112">
        <v>111384</v>
      </c>
      <c r="J51" s="112">
        <v>111384</v>
      </c>
      <c r="K51" s="26"/>
      <c r="L51" s="26"/>
      <c r="M51" s="112">
        <v>111384</v>
      </c>
      <c r="N51" s="26"/>
      <c r="O51" s="112"/>
      <c r="P51" s="112"/>
      <c r="Q51" s="112"/>
      <c r="R51" s="112"/>
      <c r="S51" s="112"/>
      <c r="T51" s="112"/>
      <c r="U51" s="112"/>
      <c r="V51" s="112"/>
      <c r="W51" s="112"/>
      <c r="X51" s="112"/>
    </row>
    <row r="52" ht="20.25" customHeight="1" spans="1:24">
      <c r="A52" s="21" t="s">
        <v>70</v>
      </c>
      <c r="B52" s="21" t="s">
        <v>70</v>
      </c>
      <c r="C52" s="21" t="s">
        <v>256</v>
      </c>
      <c r="D52" s="21" t="s">
        <v>257</v>
      </c>
      <c r="E52" s="21" t="s">
        <v>163</v>
      </c>
      <c r="F52" s="21" t="s">
        <v>164</v>
      </c>
      <c r="G52" s="21" t="s">
        <v>258</v>
      </c>
      <c r="H52" s="21" t="s">
        <v>259</v>
      </c>
      <c r="I52" s="112">
        <v>216792</v>
      </c>
      <c r="J52" s="112">
        <v>216792</v>
      </c>
      <c r="K52" s="26"/>
      <c r="L52" s="26"/>
      <c r="M52" s="112">
        <v>216792</v>
      </c>
      <c r="N52" s="26"/>
      <c r="O52" s="112"/>
      <c r="P52" s="112"/>
      <c r="Q52" s="112"/>
      <c r="R52" s="112"/>
      <c r="S52" s="112"/>
      <c r="T52" s="112"/>
      <c r="U52" s="112"/>
      <c r="V52" s="112"/>
      <c r="W52" s="112"/>
      <c r="X52" s="112"/>
    </row>
    <row r="53" ht="20.25" customHeight="1" spans="1:24">
      <c r="A53" s="21" t="s">
        <v>70</v>
      </c>
      <c r="B53" s="21" t="s">
        <v>70</v>
      </c>
      <c r="C53" s="21" t="s">
        <v>256</v>
      </c>
      <c r="D53" s="21" t="s">
        <v>257</v>
      </c>
      <c r="E53" s="21" t="s">
        <v>163</v>
      </c>
      <c r="F53" s="21" t="s">
        <v>164</v>
      </c>
      <c r="G53" s="21" t="s">
        <v>258</v>
      </c>
      <c r="H53" s="21" t="s">
        <v>259</v>
      </c>
      <c r="I53" s="112">
        <v>176400</v>
      </c>
      <c r="J53" s="112">
        <v>176400</v>
      </c>
      <c r="K53" s="26"/>
      <c r="L53" s="26"/>
      <c r="M53" s="112">
        <v>176400</v>
      </c>
      <c r="N53" s="26"/>
      <c r="O53" s="112"/>
      <c r="P53" s="112"/>
      <c r="Q53" s="112"/>
      <c r="R53" s="112"/>
      <c r="S53" s="112"/>
      <c r="T53" s="112"/>
      <c r="U53" s="112"/>
      <c r="V53" s="112"/>
      <c r="W53" s="112"/>
      <c r="X53" s="112"/>
    </row>
    <row r="54" ht="20.25" customHeight="1" spans="1:24">
      <c r="A54" s="21" t="s">
        <v>70</v>
      </c>
      <c r="B54" s="21" t="s">
        <v>70</v>
      </c>
      <c r="C54" s="21" t="s">
        <v>256</v>
      </c>
      <c r="D54" s="21" t="s">
        <v>257</v>
      </c>
      <c r="E54" s="21" t="s">
        <v>163</v>
      </c>
      <c r="F54" s="21" t="s">
        <v>164</v>
      </c>
      <c r="G54" s="21" t="s">
        <v>258</v>
      </c>
      <c r="H54" s="21" t="s">
        <v>259</v>
      </c>
      <c r="I54" s="112">
        <v>412848</v>
      </c>
      <c r="J54" s="112">
        <v>412848</v>
      </c>
      <c r="K54" s="26"/>
      <c r="L54" s="26"/>
      <c r="M54" s="112">
        <v>412848</v>
      </c>
      <c r="N54" s="26"/>
      <c r="O54" s="112"/>
      <c r="P54" s="112"/>
      <c r="Q54" s="112"/>
      <c r="R54" s="112"/>
      <c r="S54" s="112"/>
      <c r="T54" s="112"/>
      <c r="U54" s="112"/>
      <c r="V54" s="112"/>
      <c r="W54" s="112"/>
      <c r="X54" s="112"/>
    </row>
    <row r="55" ht="20.25" customHeight="1" spans="1:24">
      <c r="A55" s="21" t="s">
        <v>70</v>
      </c>
      <c r="B55" s="21" t="s">
        <v>70</v>
      </c>
      <c r="C55" s="21" t="s">
        <v>260</v>
      </c>
      <c r="D55" s="21" t="s">
        <v>261</v>
      </c>
      <c r="E55" s="21" t="s">
        <v>131</v>
      </c>
      <c r="F55" s="21" t="s">
        <v>132</v>
      </c>
      <c r="G55" s="21" t="s">
        <v>262</v>
      </c>
      <c r="H55" s="21" t="s">
        <v>263</v>
      </c>
      <c r="I55" s="112">
        <v>831316</v>
      </c>
      <c r="J55" s="112">
        <v>831316</v>
      </c>
      <c r="K55" s="26"/>
      <c r="L55" s="26"/>
      <c r="M55" s="112">
        <v>831316</v>
      </c>
      <c r="N55" s="26"/>
      <c r="O55" s="112"/>
      <c r="P55" s="112"/>
      <c r="Q55" s="112"/>
      <c r="R55" s="112"/>
      <c r="S55" s="112"/>
      <c r="T55" s="112"/>
      <c r="U55" s="112"/>
      <c r="V55" s="112"/>
      <c r="W55" s="112"/>
      <c r="X55" s="112"/>
    </row>
    <row r="56" ht="20.25" customHeight="1" spans="1:24">
      <c r="A56" s="21" t="s">
        <v>70</v>
      </c>
      <c r="B56" s="21" t="s">
        <v>70</v>
      </c>
      <c r="C56" s="21" t="s">
        <v>260</v>
      </c>
      <c r="D56" s="21" t="s">
        <v>261</v>
      </c>
      <c r="E56" s="21" t="s">
        <v>131</v>
      </c>
      <c r="F56" s="21" t="s">
        <v>132</v>
      </c>
      <c r="G56" s="21" t="s">
        <v>262</v>
      </c>
      <c r="H56" s="21" t="s">
        <v>263</v>
      </c>
      <c r="I56" s="112">
        <v>527176</v>
      </c>
      <c r="J56" s="112">
        <v>527176</v>
      </c>
      <c r="K56" s="26"/>
      <c r="L56" s="26"/>
      <c r="M56" s="112">
        <v>527176</v>
      </c>
      <c r="N56" s="26"/>
      <c r="O56" s="112"/>
      <c r="P56" s="112"/>
      <c r="Q56" s="112"/>
      <c r="R56" s="112"/>
      <c r="S56" s="112"/>
      <c r="T56" s="112"/>
      <c r="U56" s="112"/>
      <c r="V56" s="112"/>
      <c r="W56" s="112"/>
      <c r="X56" s="112"/>
    </row>
    <row r="57" ht="20.25" customHeight="1" spans="1:24">
      <c r="A57" s="21" t="s">
        <v>70</v>
      </c>
      <c r="B57" s="21" t="s">
        <v>70</v>
      </c>
      <c r="C57" s="21" t="s">
        <v>260</v>
      </c>
      <c r="D57" s="21" t="s">
        <v>261</v>
      </c>
      <c r="E57" s="21" t="s">
        <v>133</v>
      </c>
      <c r="F57" s="21" t="s">
        <v>134</v>
      </c>
      <c r="G57" s="21" t="s">
        <v>264</v>
      </c>
      <c r="H57" s="21" t="s">
        <v>265</v>
      </c>
      <c r="I57" s="112">
        <v>136610</v>
      </c>
      <c r="J57" s="112">
        <v>136610</v>
      </c>
      <c r="K57" s="26"/>
      <c r="L57" s="26"/>
      <c r="M57" s="112">
        <v>136610</v>
      </c>
      <c r="N57" s="26"/>
      <c r="O57" s="112"/>
      <c r="P57" s="112"/>
      <c r="Q57" s="112"/>
      <c r="R57" s="112"/>
      <c r="S57" s="112"/>
      <c r="T57" s="112"/>
      <c r="U57" s="112"/>
      <c r="V57" s="112"/>
      <c r="W57" s="112"/>
      <c r="X57" s="112"/>
    </row>
    <row r="58" ht="20.25" customHeight="1" spans="1:24">
      <c r="A58" s="21" t="s">
        <v>70</v>
      </c>
      <c r="B58" s="21" t="s">
        <v>70</v>
      </c>
      <c r="C58" s="21" t="s">
        <v>260</v>
      </c>
      <c r="D58" s="21" t="s">
        <v>261</v>
      </c>
      <c r="E58" s="21" t="s">
        <v>133</v>
      </c>
      <c r="F58" s="21" t="s">
        <v>134</v>
      </c>
      <c r="G58" s="21" t="s">
        <v>264</v>
      </c>
      <c r="H58" s="21" t="s">
        <v>265</v>
      </c>
      <c r="I58" s="112">
        <v>136610</v>
      </c>
      <c r="J58" s="112">
        <v>136610</v>
      </c>
      <c r="K58" s="26"/>
      <c r="L58" s="26"/>
      <c r="M58" s="112">
        <v>136610</v>
      </c>
      <c r="N58" s="26"/>
      <c r="O58" s="112"/>
      <c r="P58" s="112"/>
      <c r="Q58" s="112"/>
      <c r="R58" s="112"/>
      <c r="S58" s="112"/>
      <c r="T58" s="112"/>
      <c r="U58" s="112"/>
      <c r="V58" s="112"/>
      <c r="W58" s="112"/>
      <c r="X58" s="112"/>
    </row>
    <row r="59" ht="20.25" customHeight="1" spans="1:24">
      <c r="A59" s="21" t="s">
        <v>70</v>
      </c>
      <c r="B59" s="21" t="s">
        <v>70</v>
      </c>
      <c r="C59" s="21" t="s">
        <v>260</v>
      </c>
      <c r="D59" s="21" t="s">
        <v>261</v>
      </c>
      <c r="E59" s="21" t="s">
        <v>146</v>
      </c>
      <c r="F59" s="21" t="s">
        <v>147</v>
      </c>
      <c r="G59" s="21" t="s">
        <v>266</v>
      </c>
      <c r="H59" s="21" t="s">
        <v>267</v>
      </c>
      <c r="I59" s="112">
        <v>235274</v>
      </c>
      <c r="J59" s="112">
        <v>235274</v>
      </c>
      <c r="K59" s="26"/>
      <c r="L59" s="26"/>
      <c r="M59" s="112">
        <v>235274</v>
      </c>
      <c r="N59" s="26"/>
      <c r="O59" s="112"/>
      <c r="P59" s="112"/>
      <c r="Q59" s="112"/>
      <c r="R59" s="112"/>
      <c r="S59" s="112"/>
      <c r="T59" s="112"/>
      <c r="U59" s="112"/>
      <c r="V59" s="112"/>
      <c r="W59" s="112"/>
      <c r="X59" s="112"/>
    </row>
    <row r="60" ht="20.25" customHeight="1" spans="1:24">
      <c r="A60" s="21" t="s">
        <v>70</v>
      </c>
      <c r="B60" s="21" t="s">
        <v>70</v>
      </c>
      <c r="C60" s="21" t="s">
        <v>260</v>
      </c>
      <c r="D60" s="21" t="s">
        <v>261</v>
      </c>
      <c r="E60" s="21" t="s">
        <v>148</v>
      </c>
      <c r="F60" s="21" t="s">
        <v>149</v>
      </c>
      <c r="G60" s="21" t="s">
        <v>266</v>
      </c>
      <c r="H60" s="21" t="s">
        <v>267</v>
      </c>
      <c r="I60" s="112">
        <v>371009</v>
      </c>
      <c r="J60" s="112">
        <v>371009</v>
      </c>
      <c r="K60" s="26"/>
      <c r="L60" s="26"/>
      <c r="M60" s="112">
        <v>371009</v>
      </c>
      <c r="N60" s="26"/>
      <c r="O60" s="112"/>
      <c r="P60" s="112"/>
      <c r="Q60" s="112"/>
      <c r="R60" s="112"/>
      <c r="S60" s="112"/>
      <c r="T60" s="112"/>
      <c r="U60" s="112"/>
      <c r="V60" s="112"/>
      <c r="W60" s="112"/>
      <c r="X60" s="112"/>
    </row>
    <row r="61" ht="20.25" customHeight="1" spans="1:24">
      <c r="A61" s="21" t="s">
        <v>70</v>
      </c>
      <c r="B61" s="21" t="s">
        <v>70</v>
      </c>
      <c r="C61" s="21" t="s">
        <v>260</v>
      </c>
      <c r="D61" s="21" t="s">
        <v>261</v>
      </c>
      <c r="E61" s="21" t="s">
        <v>150</v>
      </c>
      <c r="F61" s="21" t="s">
        <v>151</v>
      </c>
      <c r="G61" s="21" t="s">
        <v>268</v>
      </c>
      <c r="H61" s="21" t="s">
        <v>269</v>
      </c>
      <c r="I61" s="112">
        <v>234807</v>
      </c>
      <c r="J61" s="112">
        <v>234807</v>
      </c>
      <c r="K61" s="26"/>
      <c r="L61" s="26"/>
      <c r="M61" s="112">
        <v>234807</v>
      </c>
      <c r="N61" s="26"/>
      <c r="O61" s="112"/>
      <c r="P61" s="112"/>
      <c r="Q61" s="112"/>
      <c r="R61" s="112"/>
      <c r="S61" s="112"/>
      <c r="T61" s="112"/>
      <c r="U61" s="112"/>
      <c r="V61" s="112"/>
      <c r="W61" s="112"/>
      <c r="X61" s="112"/>
    </row>
    <row r="62" ht="20.25" customHeight="1" spans="1:24">
      <c r="A62" s="21" t="s">
        <v>70</v>
      </c>
      <c r="B62" s="21" t="s">
        <v>70</v>
      </c>
      <c r="C62" s="21" t="s">
        <v>260</v>
      </c>
      <c r="D62" s="21" t="s">
        <v>261</v>
      </c>
      <c r="E62" s="21" t="s">
        <v>150</v>
      </c>
      <c r="F62" s="21" t="s">
        <v>151</v>
      </c>
      <c r="G62" s="21" t="s">
        <v>268</v>
      </c>
      <c r="H62" s="21" t="s">
        <v>269</v>
      </c>
      <c r="I62" s="112">
        <v>148902</v>
      </c>
      <c r="J62" s="112">
        <v>148902</v>
      </c>
      <c r="K62" s="26"/>
      <c r="L62" s="26"/>
      <c r="M62" s="112">
        <v>148902</v>
      </c>
      <c r="N62" s="26"/>
      <c r="O62" s="112"/>
      <c r="P62" s="112"/>
      <c r="Q62" s="112"/>
      <c r="R62" s="112"/>
      <c r="S62" s="112"/>
      <c r="T62" s="112"/>
      <c r="U62" s="112"/>
      <c r="V62" s="112"/>
      <c r="W62" s="112"/>
      <c r="X62" s="112"/>
    </row>
    <row r="63" ht="20.25" customHeight="1" spans="1:24">
      <c r="A63" s="21" t="s">
        <v>70</v>
      </c>
      <c r="B63" s="21" t="s">
        <v>70</v>
      </c>
      <c r="C63" s="21" t="s">
        <v>260</v>
      </c>
      <c r="D63" s="21" t="s">
        <v>261</v>
      </c>
      <c r="E63" s="21" t="s">
        <v>150</v>
      </c>
      <c r="F63" s="21" t="s">
        <v>151</v>
      </c>
      <c r="G63" s="21" t="s">
        <v>268</v>
      </c>
      <c r="H63" s="21" t="s">
        <v>269</v>
      </c>
      <c r="I63" s="112">
        <v>52236</v>
      </c>
      <c r="J63" s="112">
        <v>52236</v>
      </c>
      <c r="K63" s="26"/>
      <c r="L63" s="26"/>
      <c r="M63" s="112">
        <v>52236</v>
      </c>
      <c r="N63" s="26"/>
      <c r="O63" s="112"/>
      <c r="P63" s="112"/>
      <c r="Q63" s="112"/>
      <c r="R63" s="112"/>
      <c r="S63" s="112"/>
      <c r="T63" s="112"/>
      <c r="U63" s="112"/>
      <c r="V63" s="112"/>
      <c r="W63" s="112"/>
      <c r="X63" s="112"/>
    </row>
    <row r="64" ht="20.25" customHeight="1" spans="1:24">
      <c r="A64" s="21" t="s">
        <v>70</v>
      </c>
      <c r="B64" s="21" t="s">
        <v>70</v>
      </c>
      <c r="C64" s="21" t="s">
        <v>260</v>
      </c>
      <c r="D64" s="21" t="s">
        <v>261</v>
      </c>
      <c r="E64" s="21" t="s">
        <v>150</v>
      </c>
      <c r="F64" s="21" t="s">
        <v>151</v>
      </c>
      <c r="G64" s="21" t="s">
        <v>268</v>
      </c>
      <c r="H64" s="21" t="s">
        <v>269</v>
      </c>
      <c r="I64" s="112">
        <v>52236</v>
      </c>
      <c r="J64" s="112">
        <v>52236</v>
      </c>
      <c r="K64" s="26"/>
      <c r="L64" s="26"/>
      <c r="M64" s="112">
        <v>52236</v>
      </c>
      <c r="N64" s="26"/>
      <c r="O64" s="112"/>
      <c r="P64" s="112"/>
      <c r="Q64" s="112"/>
      <c r="R64" s="112"/>
      <c r="S64" s="112"/>
      <c r="T64" s="112"/>
      <c r="U64" s="112"/>
      <c r="V64" s="112"/>
      <c r="W64" s="112"/>
      <c r="X64" s="112"/>
    </row>
    <row r="65" ht="20.25" customHeight="1" spans="1:24">
      <c r="A65" s="21" t="s">
        <v>70</v>
      </c>
      <c r="B65" s="21" t="s">
        <v>70</v>
      </c>
      <c r="C65" s="21" t="s">
        <v>260</v>
      </c>
      <c r="D65" s="21" t="s">
        <v>261</v>
      </c>
      <c r="E65" s="21" t="s">
        <v>121</v>
      </c>
      <c r="F65" s="21" t="s">
        <v>122</v>
      </c>
      <c r="G65" s="21" t="s">
        <v>270</v>
      </c>
      <c r="H65" s="21" t="s">
        <v>271</v>
      </c>
      <c r="I65" s="112">
        <v>2361</v>
      </c>
      <c r="J65" s="112">
        <v>2361</v>
      </c>
      <c r="K65" s="26"/>
      <c r="L65" s="26"/>
      <c r="M65" s="112">
        <v>2361</v>
      </c>
      <c r="N65" s="26"/>
      <c r="O65" s="112"/>
      <c r="P65" s="112"/>
      <c r="Q65" s="112"/>
      <c r="R65" s="112"/>
      <c r="S65" s="112"/>
      <c r="T65" s="112"/>
      <c r="U65" s="112"/>
      <c r="V65" s="112"/>
      <c r="W65" s="112"/>
      <c r="X65" s="112"/>
    </row>
    <row r="66" ht="20.25" customHeight="1" spans="1:24">
      <c r="A66" s="21" t="s">
        <v>70</v>
      </c>
      <c r="B66" s="21" t="s">
        <v>70</v>
      </c>
      <c r="C66" s="21" t="s">
        <v>260</v>
      </c>
      <c r="D66" s="21" t="s">
        <v>261</v>
      </c>
      <c r="E66" s="21" t="s">
        <v>141</v>
      </c>
      <c r="F66" s="21" t="s">
        <v>140</v>
      </c>
      <c r="G66" s="21" t="s">
        <v>270</v>
      </c>
      <c r="H66" s="21" t="s">
        <v>271</v>
      </c>
      <c r="I66" s="112">
        <v>3148</v>
      </c>
      <c r="J66" s="112">
        <v>3148</v>
      </c>
      <c r="K66" s="26"/>
      <c r="L66" s="26"/>
      <c r="M66" s="112">
        <v>3148</v>
      </c>
      <c r="N66" s="26"/>
      <c r="O66" s="112"/>
      <c r="P66" s="112"/>
      <c r="Q66" s="112"/>
      <c r="R66" s="112"/>
      <c r="S66" s="112"/>
      <c r="T66" s="112"/>
      <c r="U66" s="112"/>
      <c r="V66" s="112"/>
      <c r="W66" s="112"/>
      <c r="X66" s="112"/>
    </row>
    <row r="67" ht="20.25" customHeight="1" spans="1:24">
      <c r="A67" s="21" t="s">
        <v>70</v>
      </c>
      <c r="B67" s="21" t="s">
        <v>70</v>
      </c>
      <c r="C67" s="21" t="s">
        <v>260</v>
      </c>
      <c r="D67" s="21" t="s">
        <v>261</v>
      </c>
      <c r="E67" s="21" t="s">
        <v>152</v>
      </c>
      <c r="F67" s="21" t="s">
        <v>153</v>
      </c>
      <c r="G67" s="21" t="s">
        <v>270</v>
      </c>
      <c r="H67" s="21" t="s">
        <v>271</v>
      </c>
      <c r="I67" s="112">
        <v>13442</v>
      </c>
      <c r="J67" s="112">
        <v>13442</v>
      </c>
      <c r="K67" s="26"/>
      <c r="L67" s="26"/>
      <c r="M67" s="112">
        <v>13442</v>
      </c>
      <c r="N67" s="26"/>
      <c r="O67" s="112"/>
      <c r="P67" s="112"/>
      <c r="Q67" s="112"/>
      <c r="R67" s="112"/>
      <c r="S67" s="112"/>
      <c r="T67" s="112"/>
      <c r="U67" s="112"/>
      <c r="V67" s="112"/>
      <c r="W67" s="112"/>
      <c r="X67" s="112"/>
    </row>
    <row r="68" ht="20.25" customHeight="1" spans="1:24">
      <c r="A68" s="21" t="s">
        <v>70</v>
      </c>
      <c r="B68" s="21" t="s">
        <v>70</v>
      </c>
      <c r="C68" s="21" t="s">
        <v>260</v>
      </c>
      <c r="D68" s="21" t="s">
        <v>261</v>
      </c>
      <c r="E68" s="21" t="s">
        <v>152</v>
      </c>
      <c r="F68" s="21" t="s">
        <v>153</v>
      </c>
      <c r="G68" s="21" t="s">
        <v>270</v>
      </c>
      <c r="H68" s="21" t="s">
        <v>271</v>
      </c>
      <c r="I68" s="112">
        <v>6204</v>
      </c>
      <c r="J68" s="112">
        <v>6204</v>
      </c>
      <c r="K68" s="26"/>
      <c r="L68" s="26"/>
      <c r="M68" s="112">
        <v>6204</v>
      </c>
      <c r="N68" s="26"/>
      <c r="O68" s="112"/>
      <c r="P68" s="112"/>
      <c r="Q68" s="112"/>
      <c r="R68" s="112"/>
      <c r="S68" s="112"/>
      <c r="T68" s="112"/>
      <c r="U68" s="112"/>
      <c r="V68" s="112"/>
      <c r="W68" s="112"/>
      <c r="X68" s="112"/>
    </row>
    <row r="69" ht="20.25" customHeight="1" spans="1:24">
      <c r="A69" s="21" t="s">
        <v>70</v>
      </c>
      <c r="B69" s="21" t="s">
        <v>70</v>
      </c>
      <c r="C69" s="21" t="s">
        <v>260</v>
      </c>
      <c r="D69" s="21" t="s">
        <v>261</v>
      </c>
      <c r="E69" s="21" t="s">
        <v>152</v>
      </c>
      <c r="F69" s="21" t="s">
        <v>153</v>
      </c>
      <c r="G69" s="21" t="s">
        <v>270</v>
      </c>
      <c r="H69" s="21" t="s">
        <v>271</v>
      </c>
      <c r="I69" s="112">
        <v>13182</v>
      </c>
      <c r="J69" s="112">
        <v>13182</v>
      </c>
      <c r="K69" s="26"/>
      <c r="L69" s="26"/>
      <c r="M69" s="112">
        <v>13182</v>
      </c>
      <c r="N69" s="26"/>
      <c r="O69" s="112"/>
      <c r="P69" s="112"/>
      <c r="Q69" s="112"/>
      <c r="R69" s="112"/>
      <c r="S69" s="112"/>
      <c r="T69" s="112"/>
      <c r="U69" s="112"/>
      <c r="V69" s="112"/>
      <c r="W69" s="112"/>
      <c r="X69" s="112"/>
    </row>
    <row r="70" ht="20.25" customHeight="1" spans="1:24">
      <c r="A70" s="21" t="s">
        <v>70</v>
      </c>
      <c r="B70" s="21" t="s">
        <v>70</v>
      </c>
      <c r="C70" s="21" t="s">
        <v>260</v>
      </c>
      <c r="D70" s="21" t="s">
        <v>261</v>
      </c>
      <c r="E70" s="21" t="s">
        <v>152</v>
      </c>
      <c r="F70" s="21" t="s">
        <v>153</v>
      </c>
      <c r="G70" s="21" t="s">
        <v>270</v>
      </c>
      <c r="H70" s="21" t="s">
        <v>271</v>
      </c>
      <c r="I70" s="112">
        <v>6204</v>
      </c>
      <c r="J70" s="112">
        <v>6204</v>
      </c>
      <c r="K70" s="26"/>
      <c r="L70" s="26"/>
      <c r="M70" s="112">
        <v>6204</v>
      </c>
      <c r="N70" s="26"/>
      <c r="O70" s="112"/>
      <c r="P70" s="112"/>
      <c r="Q70" s="112"/>
      <c r="R70" s="112"/>
      <c r="S70" s="112"/>
      <c r="T70" s="112"/>
      <c r="U70" s="112"/>
      <c r="V70" s="112"/>
      <c r="W70" s="112"/>
      <c r="X70" s="112"/>
    </row>
    <row r="71" ht="20.25" customHeight="1" spans="1:24">
      <c r="A71" s="21" t="s">
        <v>70</v>
      </c>
      <c r="B71" s="21" t="s">
        <v>70</v>
      </c>
      <c r="C71" s="21" t="s">
        <v>260</v>
      </c>
      <c r="D71" s="21" t="s">
        <v>261</v>
      </c>
      <c r="E71" s="21" t="s">
        <v>152</v>
      </c>
      <c r="F71" s="21" t="s">
        <v>153</v>
      </c>
      <c r="G71" s="21" t="s">
        <v>270</v>
      </c>
      <c r="H71" s="21" t="s">
        <v>271</v>
      </c>
      <c r="I71" s="112">
        <v>21197</v>
      </c>
      <c r="J71" s="112">
        <v>21197</v>
      </c>
      <c r="K71" s="26"/>
      <c r="L71" s="26"/>
      <c r="M71" s="112">
        <v>21197</v>
      </c>
      <c r="N71" s="26"/>
      <c r="O71" s="112"/>
      <c r="P71" s="112"/>
      <c r="Q71" s="112"/>
      <c r="R71" s="112"/>
      <c r="S71" s="112"/>
      <c r="T71" s="112"/>
      <c r="U71" s="112"/>
      <c r="V71" s="112"/>
      <c r="W71" s="112"/>
      <c r="X71" s="112"/>
    </row>
    <row r="72" ht="20.25" customHeight="1" spans="1:24">
      <c r="A72" s="21" t="s">
        <v>70</v>
      </c>
      <c r="B72" s="21" t="s">
        <v>70</v>
      </c>
      <c r="C72" s="21" t="s">
        <v>260</v>
      </c>
      <c r="D72" s="21" t="s">
        <v>261</v>
      </c>
      <c r="E72" s="21" t="s">
        <v>152</v>
      </c>
      <c r="F72" s="21" t="s">
        <v>153</v>
      </c>
      <c r="G72" s="21" t="s">
        <v>270</v>
      </c>
      <c r="H72" s="21" t="s">
        <v>271</v>
      </c>
      <c r="I72" s="112">
        <v>20787</v>
      </c>
      <c r="J72" s="112">
        <v>20787</v>
      </c>
      <c r="K72" s="26"/>
      <c r="L72" s="26"/>
      <c r="M72" s="112">
        <v>20787</v>
      </c>
      <c r="N72" s="26"/>
      <c r="O72" s="112"/>
      <c r="P72" s="112"/>
      <c r="Q72" s="112"/>
      <c r="R72" s="112"/>
      <c r="S72" s="112"/>
      <c r="T72" s="112"/>
      <c r="U72" s="112"/>
      <c r="V72" s="112"/>
      <c r="W72" s="112"/>
      <c r="X72" s="112"/>
    </row>
    <row r="73" ht="20.25" customHeight="1" spans="1:24">
      <c r="A73" s="21" t="s">
        <v>70</v>
      </c>
      <c r="B73" s="21" t="s">
        <v>70</v>
      </c>
      <c r="C73" s="21" t="s">
        <v>260</v>
      </c>
      <c r="D73" s="21" t="s">
        <v>261</v>
      </c>
      <c r="E73" s="21" t="s">
        <v>158</v>
      </c>
      <c r="F73" s="21" t="s">
        <v>157</v>
      </c>
      <c r="G73" s="21" t="s">
        <v>270</v>
      </c>
      <c r="H73" s="21" t="s">
        <v>271</v>
      </c>
      <c r="I73" s="112">
        <v>9444</v>
      </c>
      <c r="J73" s="112">
        <v>9444</v>
      </c>
      <c r="K73" s="26"/>
      <c r="L73" s="26"/>
      <c r="M73" s="112">
        <v>9444</v>
      </c>
      <c r="N73" s="26"/>
      <c r="O73" s="112"/>
      <c r="P73" s="112"/>
      <c r="Q73" s="112"/>
      <c r="R73" s="112"/>
      <c r="S73" s="112"/>
      <c r="T73" s="112"/>
      <c r="U73" s="112"/>
      <c r="V73" s="112"/>
      <c r="W73" s="112"/>
      <c r="X73" s="112"/>
    </row>
    <row r="74" ht="20.25" customHeight="1" spans="1:24">
      <c r="A74" s="21" t="s">
        <v>70</v>
      </c>
      <c r="B74" s="21" t="s">
        <v>70</v>
      </c>
      <c r="C74" s="21" t="s">
        <v>260</v>
      </c>
      <c r="D74" s="21" t="s">
        <v>261</v>
      </c>
      <c r="E74" s="21" t="s">
        <v>163</v>
      </c>
      <c r="F74" s="21" t="s">
        <v>164</v>
      </c>
      <c r="G74" s="21" t="s">
        <v>270</v>
      </c>
      <c r="H74" s="21" t="s">
        <v>271</v>
      </c>
      <c r="I74" s="112">
        <v>17314</v>
      </c>
      <c r="J74" s="112">
        <v>17314</v>
      </c>
      <c r="K74" s="26"/>
      <c r="L74" s="26"/>
      <c r="M74" s="112">
        <v>17314</v>
      </c>
      <c r="N74" s="26"/>
      <c r="O74" s="112"/>
      <c r="P74" s="112"/>
      <c r="Q74" s="112"/>
      <c r="R74" s="112"/>
      <c r="S74" s="112"/>
      <c r="T74" s="112"/>
      <c r="U74" s="112"/>
      <c r="V74" s="112"/>
      <c r="W74" s="112"/>
      <c r="X74" s="112"/>
    </row>
    <row r="75" ht="20.25" customHeight="1" spans="1:24">
      <c r="A75" s="21" t="s">
        <v>70</v>
      </c>
      <c r="B75" s="21" t="s">
        <v>70</v>
      </c>
      <c r="C75" s="21" t="s">
        <v>272</v>
      </c>
      <c r="D75" s="21" t="s">
        <v>176</v>
      </c>
      <c r="E75" s="21" t="s">
        <v>175</v>
      </c>
      <c r="F75" s="21" t="s">
        <v>176</v>
      </c>
      <c r="G75" s="21" t="s">
        <v>273</v>
      </c>
      <c r="H75" s="21" t="s">
        <v>176</v>
      </c>
      <c r="I75" s="112">
        <v>641240</v>
      </c>
      <c r="J75" s="112">
        <v>641240</v>
      </c>
      <c r="K75" s="26"/>
      <c r="L75" s="26"/>
      <c r="M75" s="112">
        <v>641240</v>
      </c>
      <c r="N75" s="26"/>
      <c r="O75" s="112"/>
      <c r="P75" s="112"/>
      <c r="Q75" s="112"/>
      <c r="R75" s="112"/>
      <c r="S75" s="112"/>
      <c r="T75" s="112"/>
      <c r="U75" s="112"/>
      <c r="V75" s="112"/>
      <c r="W75" s="112"/>
      <c r="X75" s="112"/>
    </row>
    <row r="76" ht="20.25" customHeight="1" spans="1:24">
      <c r="A76" s="21" t="s">
        <v>70</v>
      </c>
      <c r="B76" s="21" t="s">
        <v>70</v>
      </c>
      <c r="C76" s="21" t="s">
        <v>272</v>
      </c>
      <c r="D76" s="21" t="s">
        <v>176</v>
      </c>
      <c r="E76" s="21" t="s">
        <v>175</v>
      </c>
      <c r="F76" s="21" t="s">
        <v>176</v>
      </c>
      <c r="G76" s="21" t="s">
        <v>273</v>
      </c>
      <c r="H76" s="21" t="s">
        <v>176</v>
      </c>
      <c r="I76" s="112">
        <v>406640</v>
      </c>
      <c r="J76" s="112">
        <v>406640</v>
      </c>
      <c r="K76" s="26"/>
      <c r="L76" s="26"/>
      <c r="M76" s="112">
        <v>406640</v>
      </c>
      <c r="N76" s="26"/>
      <c r="O76" s="112"/>
      <c r="P76" s="112"/>
      <c r="Q76" s="112"/>
      <c r="R76" s="112"/>
      <c r="S76" s="112"/>
      <c r="T76" s="112"/>
      <c r="U76" s="112"/>
      <c r="V76" s="112"/>
      <c r="W76" s="112"/>
      <c r="X76" s="112"/>
    </row>
    <row r="77" ht="20.25" customHeight="1" spans="1:24">
      <c r="A77" s="21" t="s">
        <v>70</v>
      </c>
      <c r="B77" s="21" t="s">
        <v>70</v>
      </c>
      <c r="C77" s="21" t="s">
        <v>274</v>
      </c>
      <c r="D77" s="21" t="s">
        <v>275</v>
      </c>
      <c r="E77" s="21" t="s">
        <v>102</v>
      </c>
      <c r="F77" s="21" t="s">
        <v>103</v>
      </c>
      <c r="G77" s="21" t="s">
        <v>276</v>
      </c>
      <c r="H77" s="21" t="s">
        <v>277</v>
      </c>
      <c r="I77" s="112">
        <v>9000</v>
      </c>
      <c r="J77" s="112">
        <v>9000</v>
      </c>
      <c r="K77" s="26"/>
      <c r="L77" s="26"/>
      <c r="M77" s="112">
        <v>9000</v>
      </c>
      <c r="N77" s="26"/>
      <c r="O77" s="112"/>
      <c r="P77" s="112"/>
      <c r="Q77" s="112"/>
      <c r="R77" s="112"/>
      <c r="S77" s="112"/>
      <c r="T77" s="112"/>
      <c r="U77" s="112"/>
      <c r="V77" s="112"/>
      <c r="W77" s="112"/>
      <c r="X77" s="112"/>
    </row>
    <row r="78" ht="20.25" customHeight="1" spans="1:24">
      <c r="A78" s="21" t="s">
        <v>70</v>
      </c>
      <c r="B78" s="21" t="s">
        <v>70</v>
      </c>
      <c r="C78" s="21" t="s">
        <v>274</v>
      </c>
      <c r="D78" s="21" t="s">
        <v>275</v>
      </c>
      <c r="E78" s="21" t="s">
        <v>108</v>
      </c>
      <c r="F78" s="21" t="s">
        <v>103</v>
      </c>
      <c r="G78" s="21" t="s">
        <v>276</v>
      </c>
      <c r="H78" s="21" t="s">
        <v>277</v>
      </c>
      <c r="I78" s="112">
        <v>144000</v>
      </c>
      <c r="J78" s="112">
        <v>144000</v>
      </c>
      <c r="K78" s="26"/>
      <c r="L78" s="26"/>
      <c r="M78" s="112">
        <v>144000</v>
      </c>
      <c r="N78" s="26"/>
      <c r="O78" s="112"/>
      <c r="P78" s="112"/>
      <c r="Q78" s="112"/>
      <c r="R78" s="112"/>
      <c r="S78" s="112"/>
      <c r="T78" s="112"/>
      <c r="U78" s="112"/>
      <c r="V78" s="112"/>
      <c r="W78" s="112"/>
      <c r="X78" s="112"/>
    </row>
    <row r="79" ht="20.25" customHeight="1" spans="1:24">
      <c r="A79" s="21" t="s">
        <v>70</v>
      </c>
      <c r="B79" s="21" t="s">
        <v>70</v>
      </c>
      <c r="C79" s="21" t="s">
        <v>274</v>
      </c>
      <c r="D79" s="21" t="s">
        <v>275</v>
      </c>
      <c r="E79" s="21" t="s">
        <v>113</v>
      </c>
      <c r="F79" s="21" t="s">
        <v>103</v>
      </c>
      <c r="G79" s="21" t="s">
        <v>276</v>
      </c>
      <c r="H79" s="21" t="s">
        <v>277</v>
      </c>
      <c r="I79" s="112">
        <v>27000</v>
      </c>
      <c r="J79" s="112">
        <v>27000</v>
      </c>
      <c r="K79" s="26"/>
      <c r="L79" s="26"/>
      <c r="M79" s="112">
        <v>27000</v>
      </c>
      <c r="N79" s="26"/>
      <c r="O79" s="112"/>
      <c r="P79" s="112"/>
      <c r="Q79" s="112"/>
      <c r="R79" s="112"/>
      <c r="S79" s="112"/>
      <c r="T79" s="112"/>
      <c r="U79" s="112"/>
      <c r="V79" s="112"/>
      <c r="W79" s="112"/>
      <c r="X79" s="112"/>
    </row>
    <row r="80" ht="20.25" customHeight="1" spans="1:24">
      <c r="A80" s="21" t="s">
        <v>70</v>
      </c>
      <c r="B80" s="21" t="s">
        <v>70</v>
      </c>
      <c r="C80" s="21" t="s">
        <v>274</v>
      </c>
      <c r="D80" s="21" t="s">
        <v>275</v>
      </c>
      <c r="E80" s="21" t="s">
        <v>116</v>
      </c>
      <c r="F80" s="21" t="s">
        <v>103</v>
      </c>
      <c r="G80" s="21" t="s">
        <v>276</v>
      </c>
      <c r="H80" s="21" t="s">
        <v>277</v>
      </c>
      <c r="I80" s="112">
        <v>54000</v>
      </c>
      <c r="J80" s="112">
        <v>54000</v>
      </c>
      <c r="K80" s="26"/>
      <c r="L80" s="26"/>
      <c r="M80" s="112">
        <v>54000</v>
      </c>
      <c r="N80" s="26"/>
      <c r="O80" s="112"/>
      <c r="P80" s="112"/>
      <c r="Q80" s="112"/>
      <c r="R80" s="112"/>
      <c r="S80" s="112"/>
      <c r="T80" s="112"/>
      <c r="U80" s="112"/>
      <c r="V80" s="112"/>
      <c r="W80" s="112"/>
      <c r="X80" s="112"/>
    </row>
    <row r="81" ht="20.25" customHeight="1" spans="1:24">
      <c r="A81" s="21" t="s">
        <v>70</v>
      </c>
      <c r="B81" s="21" t="s">
        <v>70</v>
      </c>
      <c r="C81" s="21" t="s">
        <v>278</v>
      </c>
      <c r="D81" s="21" t="s">
        <v>279</v>
      </c>
      <c r="E81" s="21" t="s">
        <v>102</v>
      </c>
      <c r="F81" s="21" t="s">
        <v>103</v>
      </c>
      <c r="G81" s="21" t="s">
        <v>280</v>
      </c>
      <c r="H81" s="21" t="s">
        <v>279</v>
      </c>
      <c r="I81" s="112">
        <v>1160</v>
      </c>
      <c r="J81" s="112">
        <v>1160</v>
      </c>
      <c r="K81" s="26"/>
      <c r="L81" s="26"/>
      <c r="M81" s="112">
        <v>1160</v>
      </c>
      <c r="N81" s="26"/>
      <c r="O81" s="112"/>
      <c r="P81" s="112"/>
      <c r="Q81" s="112"/>
      <c r="R81" s="112"/>
      <c r="S81" s="112"/>
      <c r="T81" s="112"/>
      <c r="U81" s="112"/>
      <c r="V81" s="112"/>
      <c r="W81" s="112"/>
      <c r="X81" s="112"/>
    </row>
    <row r="82" ht="20.25" customHeight="1" spans="1:24">
      <c r="A82" s="21" t="s">
        <v>70</v>
      </c>
      <c r="B82" s="21" t="s">
        <v>70</v>
      </c>
      <c r="C82" s="21" t="s">
        <v>278</v>
      </c>
      <c r="D82" s="21" t="s">
        <v>279</v>
      </c>
      <c r="E82" s="21" t="s">
        <v>108</v>
      </c>
      <c r="F82" s="21" t="s">
        <v>103</v>
      </c>
      <c r="G82" s="21" t="s">
        <v>280</v>
      </c>
      <c r="H82" s="21" t="s">
        <v>279</v>
      </c>
      <c r="I82" s="112">
        <v>18560</v>
      </c>
      <c r="J82" s="112">
        <v>18560</v>
      </c>
      <c r="K82" s="26"/>
      <c r="L82" s="26"/>
      <c r="M82" s="112">
        <v>18560</v>
      </c>
      <c r="N82" s="26"/>
      <c r="O82" s="112"/>
      <c r="P82" s="112"/>
      <c r="Q82" s="112"/>
      <c r="R82" s="112"/>
      <c r="S82" s="112"/>
      <c r="T82" s="112"/>
      <c r="U82" s="112"/>
      <c r="V82" s="112"/>
      <c r="W82" s="112"/>
      <c r="X82" s="112"/>
    </row>
    <row r="83" ht="20.25" customHeight="1" spans="1:24">
      <c r="A83" s="21" t="s">
        <v>70</v>
      </c>
      <c r="B83" s="21" t="s">
        <v>70</v>
      </c>
      <c r="C83" s="21" t="s">
        <v>278</v>
      </c>
      <c r="D83" s="21" t="s">
        <v>279</v>
      </c>
      <c r="E83" s="21" t="s">
        <v>113</v>
      </c>
      <c r="F83" s="21" t="s">
        <v>103</v>
      </c>
      <c r="G83" s="21" t="s">
        <v>280</v>
      </c>
      <c r="H83" s="21" t="s">
        <v>279</v>
      </c>
      <c r="I83" s="112">
        <v>3480</v>
      </c>
      <c r="J83" s="112">
        <v>3480</v>
      </c>
      <c r="K83" s="26"/>
      <c r="L83" s="26"/>
      <c r="M83" s="112">
        <v>3480</v>
      </c>
      <c r="N83" s="26"/>
      <c r="O83" s="112"/>
      <c r="P83" s="112"/>
      <c r="Q83" s="112"/>
      <c r="R83" s="112"/>
      <c r="S83" s="112"/>
      <c r="T83" s="112"/>
      <c r="U83" s="112"/>
      <c r="V83" s="112"/>
      <c r="W83" s="112"/>
      <c r="X83" s="112"/>
    </row>
    <row r="84" ht="20.25" customHeight="1" spans="1:24">
      <c r="A84" s="21" t="s">
        <v>70</v>
      </c>
      <c r="B84" s="21" t="s">
        <v>70</v>
      </c>
      <c r="C84" s="21" t="s">
        <v>278</v>
      </c>
      <c r="D84" s="21" t="s">
        <v>279</v>
      </c>
      <c r="E84" s="21" t="s">
        <v>116</v>
      </c>
      <c r="F84" s="21" t="s">
        <v>103</v>
      </c>
      <c r="G84" s="21" t="s">
        <v>280</v>
      </c>
      <c r="H84" s="21" t="s">
        <v>279</v>
      </c>
      <c r="I84" s="112">
        <v>6960</v>
      </c>
      <c r="J84" s="112">
        <v>6960</v>
      </c>
      <c r="K84" s="26"/>
      <c r="L84" s="26"/>
      <c r="M84" s="112">
        <v>6960</v>
      </c>
      <c r="N84" s="26"/>
      <c r="O84" s="112"/>
      <c r="P84" s="112"/>
      <c r="Q84" s="112"/>
      <c r="R84" s="112"/>
      <c r="S84" s="112"/>
      <c r="T84" s="112"/>
      <c r="U84" s="112"/>
      <c r="V84" s="112"/>
      <c r="W84" s="112"/>
      <c r="X84" s="112"/>
    </row>
    <row r="85" ht="20.25" customHeight="1" spans="1:24">
      <c r="A85" s="21" t="s">
        <v>70</v>
      </c>
      <c r="B85" s="21" t="s">
        <v>70</v>
      </c>
      <c r="C85" s="21" t="s">
        <v>278</v>
      </c>
      <c r="D85" s="21" t="s">
        <v>279</v>
      </c>
      <c r="E85" s="21" t="s">
        <v>121</v>
      </c>
      <c r="F85" s="21" t="s">
        <v>122</v>
      </c>
      <c r="G85" s="21" t="s">
        <v>280</v>
      </c>
      <c r="H85" s="21" t="s">
        <v>279</v>
      </c>
      <c r="I85" s="112">
        <v>3480</v>
      </c>
      <c r="J85" s="112">
        <v>3480</v>
      </c>
      <c r="K85" s="26"/>
      <c r="L85" s="26"/>
      <c r="M85" s="112">
        <v>3480</v>
      </c>
      <c r="N85" s="26"/>
      <c r="O85" s="112"/>
      <c r="P85" s="112"/>
      <c r="Q85" s="112"/>
      <c r="R85" s="112"/>
      <c r="S85" s="112"/>
      <c r="T85" s="112"/>
      <c r="U85" s="112"/>
      <c r="V85" s="112"/>
      <c r="W85" s="112"/>
      <c r="X85" s="112"/>
    </row>
    <row r="86" ht="20.25" customHeight="1" spans="1:24">
      <c r="A86" s="21" t="s">
        <v>70</v>
      </c>
      <c r="B86" s="21" t="s">
        <v>70</v>
      </c>
      <c r="C86" s="21" t="s">
        <v>278</v>
      </c>
      <c r="D86" s="21" t="s">
        <v>279</v>
      </c>
      <c r="E86" s="21" t="s">
        <v>141</v>
      </c>
      <c r="F86" s="21" t="s">
        <v>140</v>
      </c>
      <c r="G86" s="21" t="s">
        <v>280</v>
      </c>
      <c r="H86" s="21" t="s">
        <v>279</v>
      </c>
      <c r="I86" s="112">
        <v>4640</v>
      </c>
      <c r="J86" s="112">
        <v>4640</v>
      </c>
      <c r="K86" s="26"/>
      <c r="L86" s="26"/>
      <c r="M86" s="112">
        <v>4640</v>
      </c>
      <c r="N86" s="26"/>
      <c r="O86" s="112"/>
      <c r="P86" s="112"/>
      <c r="Q86" s="112"/>
      <c r="R86" s="112"/>
      <c r="S86" s="112"/>
      <c r="T86" s="112"/>
      <c r="U86" s="112"/>
      <c r="V86" s="112"/>
      <c r="W86" s="112"/>
      <c r="X86" s="112"/>
    </row>
    <row r="87" ht="20.25" customHeight="1" spans="1:24">
      <c r="A87" s="21" t="s">
        <v>70</v>
      </c>
      <c r="B87" s="21" t="s">
        <v>70</v>
      </c>
      <c r="C87" s="21" t="s">
        <v>278</v>
      </c>
      <c r="D87" s="21" t="s">
        <v>279</v>
      </c>
      <c r="E87" s="21" t="s">
        <v>158</v>
      </c>
      <c r="F87" s="21" t="s">
        <v>157</v>
      </c>
      <c r="G87" s="21" t="s">
        <v>280</v>
      </c>
      <c r="H87" s="21" t="s">
        <v>279</v>
      </c>
      <c r="I87" s="112">
        <v>13920</v>
      </c>
      <c r="J87" s="112">
        <v>13920</v>
      </c>
      <c r="K87" s="26"/>
      <c r="L87" s="26"/>
      <c r="M87" s="112">
        <v>13920</v>
      </c>
      <c r="N87" s="26"/>
      <c r="O87" s="112"/>
      <c r="P87" s="112"/>
      <c r="Q87" s="112"/>
      <c r="R87" s="112"/>
      <c r="S87" s="112"/>
      <c r="T87" s="112"/>
      <c r="U87" s="112"/>
      <c r="V87" s="112"/>
      <c r="W87" s="112"/>
      <c r="X87" s="112"/>
    </row>
    <row r="88" ht="20.25" customHeight="1" spans="1:24">
      <c r="A88" s="21" t="s">
        <v>70</v>
      </c>
      <c r="B88" s="21" t="s">
        <v>70</v>
      </c>
      <c r="C88" s="21" t="s">
        <v>278</v>
      </c>
      <c r="D88" s="21" t="s">
        <v>279</v>
      </c>
      <c r="E88" s="21" t="s">
        <v>163</v>
      </c>
      <c r="F88" s="21" t="s">
        <v>164</v>
      </c>
      <c r="G88" s="21" t="s">
        <v>280</v>
      </c>
      <c r="H88" s="21" t="s">
        <v>279</v>
      </c>
      <c r="I88" s="112">
        <v>25520</v>
      </c>
      <c r="J88" s="112">
        <v>25520</v>
      </c>
      <c r="K88" s="26"/>
      <c r="L88" s="26"/>
      <c r="M88" s="112">
        <v>25520</v>
      </c>
      <c r="N88" s="26"/>
      <c r="O88" s="112"/>
      <c r="P88" s="112"/>
      <c r="Q88" s="112"/>
      <c r="R88" s="112"/>
      <c r="S88" s="112"/>
      <c r="T88" s="112"/>
      <c r="U88" s="112"/>
      <c r="V88" s="112"/>
      <c r="W88" s="112"/>
      <c r="X88" s="112"/>
    </row>
    <row r="89" ht="20.25" customHeight="1" spans="1:24">
      <c r="A89" s="21" t="s">
        <v>70</v>
      </c>
      <c r="B89" s="21" t="s">
        <v>70</v>
      </c>
      <c r="C89" s="21" t="s">
        <v>281</v>
      </c>
      <c r="D89" s="21" t="s">
        <v>282</v>
      </c>
      <c r="E89" s="21" t="s">
        <v>108</v>
      </c>
      <c r="F89" s="21" t="s">
        <v>103</v>
      </c>
      <c r="G89" s="21" t="s">
        <v>283</v>
      </c>
      <c r="H89" s="21" t="s">
        <v>284</v>
      </c>
      <c r="I89" s="112">
        <v>24000</v>
      </c>
      <c r="J89" s="112">
        <v>24000</v>
      </c>
      <c r="K89" s="26"/>
      <c r="L89" s="26"/>
      <c r="M89" s="112">
        <v>24000</v>
      </c>
      <c r="N89" s="26"/>
      <c r="O89" s="112"/>
      <c r="P89" s="112"/>
      <c r="Q89" s="112"/>
      <c r="R89" s="112"/>
      <c r="S89" s="112"/>
      <c r="T89" s="112"/>
      <c r="U89" s="112"/>
      <c r="V89" s="112"/>
      <c r="W89" s="112"/>
      <c r="X89" s="112"/>
    </row>
    <row r="90" ht="20.25" customHeight="1" spans="1:24">
      <c r="A90" s="21" t="s">
        <v>70</v>
      </c>
      <c r="B90" s="21" t="s">
        <v>70</v>
      </c>
      <c r="C90" s="21" t="s">
        <v>281</v>
      </c>
      <c r="D90" s="21" t="s">
        <v>282</v>
      </c>
      <c r="E90" s="21" t="s">
        <v>113</v>
      </c>
      <c r="F90" s="21" t="s">
        <v>103</v>
      </c>
      <c r="G90" s="21" t="s">
        <v>283</v>
      </c>
      <c r="H90" s="21" t="s">
        <v>284</v>
      </c>
      <c r="I90" s="112">
        <v>107100</v>
      </c>
      <c r="J90" s="112">
        <v>107100</v>
      </c>
      <c r="K90" s="26"/>
      <c r="L90" s="26"/>
      <c r="M90" s="112">
        <v>107100</v>
      </c>
      <c r="N90" s="26"/>
      <c r="O90" s="112"/>
      <c r="P90" s="112"/>
      <c r="Q90" s="112"/>
      <c r="R90" s="112"/>
      <c r="S90" s="112"/>
      <c r="T90" s="112"/>
      <c r="U90" s="112"/>
      <c r="V90" s="112"/>
      <c r="W90" s="112"/>
      <c r="X90" s="112"/>
    </row>
    <row r="91" ht="20.25" customHeight="1" spans="1:24">
      <c r="A91" s="21" t="s">
        <v>70</v>
      </c>
      <c r="B91" s="21" t="s">
        <v>70</v>
      </c>
      <c r="C91" s="21" t="s">
        <v>281</v>
      </c>
      <c r="D91" s="21" t="s">
        <v>282</v>
      </c>
      <c r="E91" s="21" t="s">
        <v>116</v>
      </c>
      <c r="F91" s="21" t="s">
        <v>103</v>
      </c>
      <c r="G91" s="21" t="s">
        <v>283</v>
      </c>
      <c r="H91" s="21" t="s">
        <v>284</v>
      </c>
      <c r="I91" s="112">
        <v>9000</v>
      </c>
      <c r="J91" s="112">
        <v>9000</v>
      </c>
      <c r="K91" s="26"/>
      <c r="L91" s="26"/>
      <c r="M91" s="112">
        <v>9000</v>
      </c>
      <c r="N91" s="26"/>
      <c r="O91" s="112"/>
      <c r="P91" s="112"/>
      <c r="Q91" s="112"/>
      <c r="R91" s="112"/>
      <c r="S91" s="112"/>
      <c r="T91" s="112"/>
      <c r="U91" s="112"/>
      <c r="V91" s="112"/>
      <c r="W91" s="112"/>
      <c r="X91" s="112"/>
    </row>
    <row r="92" ht="20.25" customHeight="1" spans="1:24">
      <c r="A92" s="21" t="s">
        <v>70</v>
      </c>
      <c r="B92" s="21" t="s">
        <v>70</v>
      </c>
      <c r="C92" s="21" t="s">
        <v>281</v>
      </c>
      <c r="D92" s="21" t="s">
        <v>282</v>
      </c>
      <c r="E92" s="21" t="s">
        <v>141</v>
      </c>
      <c r="F92" s="21" t="s">
        <v>140</v>
      </c>
      <c r="G92" s="21" t="s">
        <v>283</v>
      </c>
      <c r="H92" s="21" t="s">
        <v>284</v>
      </c>
      <c r="I92" s="112">
        <v>6000</v>
      </c>
      <c r="J92" s="112">
        <v>6000</v>
      </c>
      <c r="K92" s="26"/>
      <c r="L92" s="26"/>
      <c r="M92" s="112">
        <v>6000</v>
      </c>
      <c r="N92" s="26"/>
      <c r="O92" s="112"/>
      <c r="P92" s="112"/>
      <c r="Q92" s="112"/>
      <c r="R92" s="112"/>
      <c r="S92" s="112"/>
      <c r="T92" s="112"/>
      <c r="U92" s="112"/>
      <c r="V92" s="112"/>
      <c r="W92" s="112"/>
      <c r="X92" s="112"/>
    </row>
    <row r="93" ht="20.25" customHeight="1" spans="1:24">
      <c r="A93" s="21" t="s">
        <v>70</v>
      </c>
      <c r="B93" s="21" t="s">
        <v>70</v>
      </c>
      <c r="C93" s="21" t="s">
        <v>281</v>
      </c>
      <c r="D93" s="21" t="s">
        <v>282</v>
      </c>
      <c r="E93" s="21" t="s">
        <v>158</v>
      </c>
      <c r="F93" s="21" t="s">
        <v>157</v>
      </c>
      <c r="G93" s="21" t="s">
        <v>283</v>
      </c>
      <c r="H93" s="21" t="s">
        <v>284</v>
      </c>
      <c r="I93" s="112">
        <v>18000</v>
      </c>
      <c r="J93" s="112">
        <v>18000</v>
      </c>
      <c r="K93" s="26"/>
      <c r="L93" s="26"/>
      <c r="M93" s="112">
        <v>18000</v>
      </c>
      <c r="N93" s="26"/>
      <c r="O93" s="112"/>
      <c r="P93" s="112"/>
      <c r="Q93" s="112"/>
      <c r="R93" s="112"/>
      <c r="S93" s="112"/>
      <c r="T93" s="112"/>
      <c r="U93" s="112"/>
      <c r="V93" s="112"/>
      <c r="W93" s="112"/>
      <c r="X93" s="112"/>
    </row>
    <row r="94" ht="20.25" customHeight="1" spans="1:24">
      <c r="A94" s="21" t="s">
        <v>70</v>
      </c>
      <c r="B94" s="21" t="s">
        <v>70</v>
      </c>
      <c r="C94" s="21" t="s">
        <v>281</v>
      </c>
      <c r="D94" s="21" t="s">
        <v>282</v>
      </c>
      <c r="E94" s="21" t="s">
        <v>163</v>
      </c>
      <c r="F94" s="21" t="s">
        <v>164</v>
      </c>
      <c r="G94" s="21" t="s">
        <v>283</v>
      </c>
      <c r="H94" s="21" t="s">
        <v>284</v>
      </c>
      <c r="I94" s="112">
        <v>10000</v>
      </c>
      <c r="J94" s="112">
        <v>10000</v>
      </c>
      <c r="K94" s="26"/>
      <c r="L94" s="26"/>
      <c r="M94" s="112">
        <v>10000</v>
      </c>
      <c r="N94" s="26"/>
      <c r="O94" s="112"/>
      <c r="P94" s="112"/>
      <c r="Q94" s="112"/>
      <c r="R94" s="112"/>
      <c r="S94" s="112"/>
      <c r="T94" s="112"/>
      <c r="U94" s="112"/>
      <c r="V94" s="112"/>
      <c r="W94" s="112"/>
      <c r="X94" s="112"/>
    </row>
    <row r="95" ht="20.25" customHeight="1" spans="1:24">
      <c r="A95" s="21" t="s">
        <v>70</v>
      </c>
      <c r="B95" s="21" t="s">
        <v>70</v>
      </c>
      <c r="C95" s="21" t="s">
        <v>281</v>
      </c>
      <c r="D95" s="21" t="s">
        <v>282</v>
      </c>
      <c r="E95" s="21" t="s">
        <v>163</v>
      </c>
      <c r="F95" s="21" t="s">
        <v>164</v>
      </c>
      <c r="G95" s="21" t="s">
        <v>285</v>
      </c>
      <c r="H95" s="21" t="s">
        <v>286</v>
      </c>
      <c r="I95" s="112">
        <v>23000</v>
      </c>
      <c r="J95" s="112">
        <v>23000</v>
      </c>
      <c r="K95" s="26"/>
      <c r="L95" s="26"/>
      <c r="M95" s="112">
        <v>23000</v>
      </c>
      <c r="N95" s="26"/>
      <c r="O95" s="112"/>
      <c r="P95" s="112"/>
      <c r="Q95" s="112"/>
      <c r="R95" s="112"/>
      <c r="S95" s="112"/>
      <c r="T95" s="112"/>
      <c r="U95" s="112"/>
      <c r="V95" s="112"/>
      <c r="W95" s="112"/>
      <c r="X95" s="112"/>
    </row>
    <row r="96" ht="20.25" customHeight="1" spans="1:24">
      <c r="A96" s="21" t="s">
        <v>70</v>
      </c>
      <c r="B96" s="21" t="s">
        <v>70</v>
      </c>
      <c r="C96" s="21" t="s">
        <v>281</v>
      </c>
      <c r="D96" s="21" t="s">
        <v>282</v>
      </c>
      <c r="E96" s="21" t="s">
        <v>121</v>
      </c>
      <c r="F96" s="21" t="s">
        <v>122</v>
      </c>
      <c r="G96" s="21" t="s">
        <v>287</v>
      </c>
      <c r="H96" s="21" t="s">
        <v>288</v>
      </c>
      <c r="I96" s="112">
        <v>4500</v>
      </c>
      <c r="J96" s="112">
        <v>4500</v>
      </c>
      <c r="K96" s="26"/>
      <c r="L96" s="26"/>
      <c r="M96" s="112">
        <v>4500</v>
      </c>
      <c r="N96" s="26"/>
      <c r="O96" s="112"/>
      <c r="P96" s="112"/>
      <c r="Q96" s="112"/>
      <c r="R96" s="112"/>
      <c r="S96" s="112"/>
      <c r="T96" s="112"/>
      <c r="U96" s="112"/>
      <c r="V96" s="112"/>
      <c r="W96" s="112"/>
      <c r="X96" s="112"/>
    </row>
    <row r="97" ht="20.25" customHeight="1" spans="1:24">
      <c r="A97" s="21" t="s">
        <v>70</v>
      </c>
      <c r="B97" s="21" t="s">
        <v>70</v>
      </c>
      <c r="C97" s="21" t="s">
        <v>281</v>
      </c>
      <c r="D97" s="21" t="s">
        <v>282</v>
      </c>
      <c r="E97" s="21" t="s">
        <v>102</v>
      </c>
      <c r="F97" s="21" t="s">
        <v>103</v>
      </c>
      <c r="G97" s="21" t="s">
        <v>289</v>
      </c>
      <c r="H97" s="21" t="s">
        <v>290</v>
      </c>
      <c r="I97" s="112">
        <v>1500</v>
      </c>
      <c r="J97" s="112">
        <v>1500</v>
      </c>
      <c r="K97" s="26"/>
      <c r="L97" s="26"/>
      <c r="M97" s="112">
        <v>1500</v>
      </c>
      <c r="N97" s="26"/>
      <c r="O97" s="112"/>
      <c r="P97" s="112"/>
      <c r="Q97" s="112"/>
      <c r="R97" s="112"/>
      <c r="S97" s="112"/>
      <c r="T97" s="112"/>
      <c r="U97" s="112"/>
      <c r="V97" s="112"/>
      <c r="W97" s="112"/>
      <c r="X97" s="112"/>
    </row>
    <row r="98" ht="20.25" customHeight="1" spans="1:24">
      <c r="A98" s="21" t="s">
        <v>70</v>
      </c>
      <c r="B98" s="21" t="s">
        <v>70</v>
      </c>
      <c r="C98" s="21" t="s">
        <v>281</v>
      </c>
      <c r="D98" s="21" t="s">
        <v>282</v>
      </c>
      <c r="E98" s="21" t="s">
        <v>102</v>
      </c>
      <c r="F98" s="21" t="s">
        <v>103</v>
      </c>
      <c r="G98" s="21" t="s">
        <v>291</v>
      </c>
      <c r="H98" s="21" t="s">
        <v>292</v>
      </c>
      <c r="I98" s="112">
        <v>3000</v>
      </c>
      <c r="J98" s="112">
        <v>3000</v>
      </c>
      <c r="K98" s="26"/>
      <c r="L98" s="26"/>
      <c r="M98" s="112">
        <v>3000</v>
      </c>
      <c r="N98" s="26"/>
      <c r="O98" s="112"/>
      <c r="P98" s="112"/>
      <c r="Q98" s="112"/>
      <c r="R98" s="112"/>
      <c r="S98" s="112"/>
      <c r="T98" s="112"/>
      <c r="U98" s="112"/>
      <c r="V98" s="112"/>
      <c r="W98" s="112"/>
      <c r="X98" s="112"/>
    </row>
    <row r="99" ht="20.25" customHeight="1" spans="1:24">
      <c r="A99" s="21" t="s">
        <v>70</v>
      </c>
      <c r="B99" s="21" t="s">
        <v>70</v>
      </c>
      <c r="C99" s="21" t="s">
        <v>281</v>
      </c>
      <c r="D99" s="21" t="s">
        <v>282</v>
      </c>
      <c r="E99" s="21" t="s">
        <v>108</v>
      </c>
      <c r="F99" s="21" t="s">
        <v>103</v>
      </c>
      <c r="G99" s="21" t="s">
        <v>291</v>
      </c>
      <c r="H99" s="21" t="s">
        <v>292</v>
      </c>
      <c r="I99" s="112">
        <v>48000</v>
      </c>
      <c r="J99" s="112">
        <v>48000</v>
      </c>
      <c r="K99" s="26"/>
      <c r="L99" s="26"/>
      <c r="M99" s="112">
        <v>48000</v>
      </c>
      <c r="N99" s="26"/>
      <c r="O99" s="112"/>
      <c r="P99" s="112"/>
      <c r="Q99" s="112"/>
      <c r="R99" s="112"/>
      <c r="S99" s="112"/>
      <c r="T99" s="112"/>
      <c r="U99" s="112"/>
      <c r="V99" s="112"/>
      <c r="W99" s="112"/>
      <c r="X99" s="112"/>
    </row>
    <row r="100" ht="20.25" customHeight="1" spans="1:24">
      <c r="A100" s="21" t="s">
        <v>70</v>
      </c>
      <c r="B100" s="21" t="s">
        <v>70</v>
      </c>
      <c r="C100" s="21" t="s">
        <v>281</v>
      </c>
      <c r="D100" s="21" t="s">
        <v>282</v>
      </c>
      <c r="E100" s="21" t="s">
        <v>108</v>
      </c>
      <c r="F100" s="21" t="s">
        <v>103</v>
      </c>
      <c r="G100" s="21" t="s">
        <v>291</v>
      </c>
      <c r="H100" s="21" t="s">
        <v>292</v>
      </c>
      <c r="I100" s="112">
        <v>20880</v>
      </c>
      <c r="J100" s="112">
        <v>20880</v>
      </c>
      <c r="K100" s="26"/>
      <c r="L100" s="26"/>
      <c r="M100" s="112">
        <v>20880</v>
      </c>
      <c r="N100" s="26"/>
      <c r="O100" s="112"/>
      <c r="P100" s="112"/>
      <c r="Q100" s="112"/>
      <c r="R100" s="112"/>
      <c r="S100" s="112"/>
      <c r="T100" s="112"/>
      <c r="U100" s="112"/>
      <c r="V100" s="112"/>
      <c r="W100" s="112"/>
      <c r="X100" s="112"/>
    </row>
    <row r="101" ht="20.25" customHeight="1" spans="1:24">
      <c r="A101" s="21" t="s">
        <v>70</v>
      </c>
      <c r="B101" s="21" t="s">
        <v>70</v>
      </c>
      <c r="C101" s="21" t="s">
        <v>281</v>
      </c>
      <c r="D101" s="21" t="s">
        <v>282</v>
      </c>
      <c r="E101" s="21" t="s">
        <v>113</v>
      </c>
      <c r="F101" s="21" t="s">
        <v>103</v>
      </c>
      <c r="G101" s="21" t="s">
        <v>291</v>
      </c>
      <c r="H101" s="21" t="s">
        <v>292</v>
      </c>
      <c r="I101" s="112">
        <v>9000</v>
      </c>
      <c r="J101" s="112">
        <v>9000</v>
      </c>
      <c r="K101" s="26"/>
      <c r="L101" s="26"/>
      <c r="M101" s="112">
        <v>9000</v>
      </c>
      <c r="N101" s="26"/>
      <c r="O101" s="112"/>
      <c r="P101" s="112"/>
      <c r="Q101" s="112"/>
      <c r="R101" s="112"/>
      <c r="S101" s="112"/>
      <c r="T101" s="112"/>
      <c r="U101" s="112"/>
      <c r="V101" s="112"/>
      <c r="W101" s="112"/>
      <c r="X101" s="112"/>
    </row>
    <row r="102" ht="20.25" customHeight="1" spans="1:24">
      <c r="A102" s="21" t="s">
        <v>70</v>
      </c>
      <c r="B102" s="21" t="s">
        <v>70</v>
      </c>
      <c r="C102" s="21" t="s">
        <v>281</v>
      </c>
      <c r="D102" s="21" t="s">
        <v>282</v>
      </c>
      <c r="E102" s="21" t="s">
        <v>116</v>
      </c>
      <c r="F102" s="21" t="s">
        <v>103</v>
      </c>
      <c r="G102" s="21" t="s">
        <v>291</v>
      </c>
      <c r="H102" s="21" t="s">
        <v>292</v>
      </c>
      <c r="I102" s="112">
        <v>18000</v>
      </c>
      <c r="J102" s="112">
        <v>18000</v>
      </c>
      <c r="K102" s="26"/>
      <c r="L102" s="26"/>
      <c r="M102" s="112">
        <v>18000</v>
      </c>
      <c r="N102" s="26"/>
      <c r="O102" s="112"/>
      <c r="P102" s="112"/>
      <c r="Q102" s="112"/>
      <c r="R102" s="112"/>
      <c r="S102" s="112"/>
      <c r="T102" s="112"/>
      <c r="U102" s="112"/>
      <c r="V102" s="112"/>
      <c r="W102" s="112"/>
      <c r="X102" s="112"/>
    </row>
    <row r="103" ht="20.25" customHeight="1" spans="1:24">
      <c r="A103" s="21" t="s">
        <v>70</v>
      </c>
      <c r="B103" s="21" t="s">
        <v>70</v>
      </c>
      <c r="C103" s="21" t="s">
        <v>281</v>
      </c>
      <c r="D103" s="21" t="s">
        <v>282</v>
      </c>
      <c r="E103" s="21" t="s">
        <v>121</v>
      </c>
      <c r="F103" s="21" t="s">
        <v>122</v>
      </c>
      <c r="G103" s="21" t="s">
        <v>291</v>
      </c>
      <c r="H103" s="21" t="s">
        <v>292</v>
      </c>
      <c r="I103" s="112">
        <v>9000</v>
      </c>
      <c r="J103" s="112">
        <v>9000</v>
      </c>
      <c r="K103" s="26"/>
      <c r="L103" s="26"/>
      <c r="M103" s="112">
        <v>9000</v>
      </c>
      <c r="N103" s="26"/>
      <c r="O103" s="112"/>
      <c r="P103" s="112"/>
      <c r="Q103" s="112"/>
      <c r="R103" s="112"/>
      <c r="S103" s="112"/>
      <c r="T103" s="112"/>
      <c r="U103" s="112"/>
      <c r="V103" s="112"/>
      <c r="W103" s="112"/>
      <c r="X103" s="112"/>
    </row>
    <row r="104" ht="20.25" customHeight="1" spans="1:24">
      <c r="A104" s="21" t="s">
        <v>70</v>
      </c>
      <c r="B104" s="21" t="s">
        <v>70</v>
      </c>
      <c r="C104" s="21" t="s">
        <v>281</v>
      </c>
      <c r="D104" s="21" t="s">
        <v>282</v>
      </c>
      <c r="E104" s="21" t="s">
        <v>141</v>
      </c>
      <c r="F104" s="21" t="s">
        <v>140</v>
      </c>
      <c r="G104" s="21" t="s">
        <v>291</v>
      </c>
      <c r="H104" s="21" t="s">
        <v>292</v>
      </c>
      <c r="I104" s="112">
        <v>12000</v>
      </c>
      <c r="J104" s="112">
        <v>12000</v>
      </c>
      <c r="K104" s="26"/>
      <c r="L104" s="26"/>
      <c r="M104" s="112">
        <v>12000</v>
      </c>
      <c r="N104" s="26"/>
      <c r="O104" s="112"/>
      <c r="P104" s="112"/>
      <c r="Q104" s="112"/>
      <c r="R104" s="112"/>
      <c r="S104" s="112"/>
      <c r="T104" s="112"/>
      <c r="U104" s="112"/>
      <c r="V104" s="112"/>
      <c r="W104" s="112"/>
      <c r="X104" s="112"/>
    </row>
    <row r="105" ht="20.25" customHeight="1" spans="1:24">
      <c r="A105" s="21" t="s">
        <v>70</v>
      </c>
      <c r="B105" s="21" t="s">
        <v>70</v>
      </c>
      <c r="C105" s="21" t="s">
        <v>281</v>
      </c>
      <c r="D105" s="21" t="s">
        <v>282</v>
      </c>
      <c r="E105" s="21" t="s">
        <v>158</v>
      </c>
      <c r="F105" s="21" t="s">
        <v>157</v>
      </c>
      <c r="G105" s="21" t="s">
        <v>291</v>
      </c>
      <c r="H105" s="21" t="s">
        <v>292</v>
      </c>
      <c r="I105" s="112">
        <v>36000</v>
      </c>
      <c r="J105" s="112">
        <v>36000</v>
      </c>
      <c r="K105" s="26"/>
      <c r="L105" s="26"/>
      <c r="M105" s="112">
        <v>36000</v>
      </c>
      <c r="N105" s="26"/>
      <c r="O105" s="112"/>
      <c r="P105" s="112"/>
      <c r="Q105" s="112"/>
      <c r="R105" s="112"/>
      <c r="S105" s="112"/>
      <c r="T105" s="112"/>
      <c r="U105" s="112"/>
      <c r="V105" s="112"/>
      <c r="W105" s="112"/>
      <c r="X105" s="112"/>
    </row>
    <row r="106" ht="20.25" customHeight="1" spans="1:24">
      <c r="A106" s="21" t="s">
        <v>70</v>
      </c>
      <c r="B106" s="21" t="s">
        <v>70</v>
      </c>
      <c r="C106" s="21" t="s">
        <v>281</v>
      </c>
      <c r="D106" s="21" t="s">
        <v>282</v>
      </c>
      <c r="E106" s="21" t="s">
        <v>163</v>
      </c>
      <c r="F106" s="21" t="s">
        <v>164</v>
      </c>
      <c r="G106" s="21" t="s">
        <v>291</v>
      </c>
      <c r="H106" s="21" t="s">
        <v>292</v>
      </c>
      <c r="I106" s="112">
        <v>66000</v>
      </c>
      <c r="J106" s="112">
        <v>66000</v>
      </c>
      <c r="K106" s="26"/>
      <c r="L106" s="26"/>
      <c r="M106" s="112">
        <v>66000</v>
      </c>
      <c r="N106" s="26"/>
      <c r="O106" s="112"/>
      <c r="P106" s="112"/>
      <c r="Q106" s="112"/>
      <c r="R106" s="112"/>
      <c r="S106" s="112"/>
      <c r="T106" s="112"/>
      <c r="U106" s="112"/>
      <c r="V106" s="112"/>
      <c r="W106" s="112"/>
      <c r="X106" s="112"/>
    </row>
    <row r="107" ht="20.25" customHeight="1" spans="1:24">
      <c r="A107" s="21" t="s">
        <v>70</v>
      </c>
      <c r="B107" s="21" t="s">
        <v>70</v>
      </c>
      <c r="C107" s="21" t="s">
        <v>281</v>
      </c>
      <c r="D107" s="21" t="s">
        <v>282</v>
      </c>
      <c r="E107" s="21" t="s">
        <v>163</v>
      </c>
      <c r="F107" s="21" t="s">
        <v>164</v>
      </c>
      <c r="G107" s="21" t="s">
        <v>291</v>
      </c>
      <c r="H107" s="21" t="s">
        <v>292</v>
      </c>
      <c r="I107" s="112">
        <v>20880</v>
      </c>
      <c r="J107" s="112">
        <v>20880</v>
      </c>
      <c r="K107" s="26"/>
      <c r="L107" s="26"/>
      <c r="M107" s="112">
        <v>20880</v>
      </c>
      <c r="N107" s="26"/>
      <c r="O107" s="112"/>
      <c r="P107" s="112"/>
      <c r="Q107" s="112"/>
      <c r="R107" s="112"/>
      <c r="S107" s="112"/>
      <c r="T107" s="112"/>
      <c r="U107" s="112"/>
      <c r="V107" s="112"/>
      <c r="W107" s="112"/>
      <c r="X107" s="112"/>
    </row>
    <row r="108" ht="20.25" customHeight="1" spans="1:24">
      <c r="A108" s="21" t="s">
        <v>70</v>
      </c>
      <c r="B108" s="21" t="s">
        <v>70</v>
      </c>
      <c r="C108" s="21" t="s">
        <v>293</v>
      </c>
      <c r="D108" s="21" t="s">
        <v>294</v>
      </c>
      <c r="E108" s="21" t="s">
        <v>127</v>
      </c>
      <c r="F108" s="21" t="s">
        <v>128</v>
      </c>
      <c r="G108" s="21" t="s">
        <v>295</v>
      </c>
      <c r="H108" s="21" t="s">
        <v>296</v>
      </c>
      <c r="I108" s="112">
        <v>172800</v>
      </c>
      <c r="J108" s="112">
        <v>172800</v>
      </c>
      <c r="K108" s="26"/>
      <c r="L108" s="26"/>
      <c r="M108" s="112">
        <v>172800</v>
      </c>
      <c r="N108" s="26"/>
      <c r="O108" s="112"/>
      <c r="P108" s="112"/>
      <c r="Q108" s="112"/>
      <c r="R108" s="112"/>
      <c r="S108" s="112"/>
      <c r="T108" s="112"/>
      <c r="U108" s="112"/>
      <c r="V108" s="112"/>
      <c r="W108" s="112"/>
      <c r="X108" s="112"/>
    </row>
    <row r="109" ht="20.25" customHeight="1" spans="1:24">
      <c r="A109" s="21" t="s">
        <v>70</v>
      </c>
      <c r="B109" s="21" t="s">
        <v>70</v>
      </c>
      <c r="C109" s="21" t="s">
        <v>293</v>
      </c>
      <c r="D109" s="21" t="s">
        <v>294</v>
      </c>
      <c r="E109" s="21" t="s">
        <v>129</v>
      </c>
      <c r="F109" s="21" t="s">
        <v>130</v>
      </c>
      <c r="G109" s="21" t="s">
        <v>295</v>
      </c>
      <c r="H109" s="21" t="s">
        <v>296</v>
      </c>
      <c r="I109" s="112">
        <v>172800</v>
      </c>
      <c r="J109" s="112">
        <v>172800</v>
      </c>
      <c r="K109" s="26"/>
      <c r="L109" s="26"/>
      <c r="M109" s="112">
        <v>172800</v>
      </c>
      <c r="N109" s="26"/>
      <c r="O109" s="112"/>
      <c r="P109" s="112"/>
      <c r="Q109" s="112"/>
      <c r="R109" s="112"/>
      <c r="S109" s="112"/>
      <c r="T109" s="112"/>
      <c r="U109" s="112"/>
      <c r="V109" s="112"/>
      <c r="W109" s="112"/>
      <c r="X109" s="112"/>
    </row>
    <row r="110" ht="20.25" customHeight="1" spans="1:24">
      <c r="A110" s="21" t="s">
        <v>70</v>
      </c>
      <c r="B110" s="21" t="s">
        <v>70</v>
      </c>
      <c r="C110" s="21" t="s">
        <v>297</v>
      </c>
      <c r="D110" s="21" t="s">
        <v>298</v>
      </c>
      <c r="E110" s="21" t="s">
        <v>102</v>
      </c>
      <c r="F110" s="21" t="s">
        <v>103</v>
      </c>
      <c r="G110" s="21" t="s">
        <v>254</v>
      </c>
      <c r="H110" s="21" t="s">
        <v>255</v>
      </c>
      <c r="I110" s="112">
        <v>17400</v>
      </c>
      <c r="J110" s="112">
        <v>17400</v>
      </c>
      <c r="K110" s="26"/>
      <c r="L110" s="26"/>
      <c r="M110" s="112">
        <v>17400</v>
      </c>
      <c r="N110" s="26"/>
      <c r="O110" s="112"/>
      <c r="P110" s="112"/>
      <c r="Q110" s="112"/>
      <c r="R110" s="112"/>
      <c r="S110" s="112"/>
      <c r="T110" s="112"/>
      <c r="U110" s="112"/>
      <c r="V110" s="112"/>
      <c r="W110" s="112"/>
      <c r="X110" s="112"/>
    </row>
    <row r="111" ht="20.25" customHeight="1" spans="1:24">
      <c r="A111" s="21" t="s">
        <v>70</v>
      </c>
      <c r="B111" s="21" t="s">
        <v>70</v>
      </c>
      <c r="C111" s="21" t="s">
        <v>297</v>
      </c>
      <c r="D111" s="21" t="s">
        <v>298</v>
      </c>
      <c r="E111" s="21" t="s">
        <v>108</v>
      </c>
      <c r="F111" s="21" t="s">
        <v>103</v>
      </c>
      <c r="G111" s="21" t="s">
        <v>254</v>
      </c>
      <c r="H111" s="21" t="s">
        <v>255</v>
      </c>
      <c r="I111" s="112">
        <v>253560</v>
      </c>
      <c r="J111" s="112">
        <v>253560</v>
      </c>
      <c r="K111" s="26"/>
      <c r="L111" s="26"/>
      <c r="M111" s="112">
        <v>253560</v>
      </c>
      <c r="N111" s="26"/>
      <c r="O111" s="112"/>
      <c r="P111" s="112"/>
      <c r="Q111" s="112"/>
      <c r="R111" s="112"/>
      <c r="S111" s="112"/>
      <c r="T111" s="112"/>
      <c r="U111" s="112"/>
      <c r="V111" s="112"/>
      <c r="W111" s="112"/>
      <c r="X111" s="112"/>
    </row>
    <row r="112" ht="20.25" customHeight="1" spans="1:24">
      <c r="A112" s="21" t="s">
        <v>70</v>
      </c>
      <c r="B112" s="21" t="s">
        <v>70</v>
      </c>
      <c r="C112" s="21" t="s">
        <v>297</v>
      </c>
      <c r="D112" s="21" t="s">
        <v>298</v>
      </c>
      <c r="E112" s="21" t="s">
        <v>113</v>
      </c>
      <c r="F112" s="21" t="s">
        <v>103</v>
      </c>
      <c r="G112" s="21" t="s">
        <v>254</v>
      </c>
      <c r="H112" s="21" t="s">
        <v>255</v>
      </c>
      <c r="I112" s="112">
        <v>47880</v>
      </c>
      <c r="J112" s="112">
        <v>47880</v>
      </c>
      <c r="K112" s="26"/>
      <c r="L112" s="26"/>
      <c r="M112" s="112">
        <v>47880</v>
      </c>
      <c r="N112" s="26"/>
      <c r="O112" s="112"/>
      <c r="P112" s="112"/>
      <c r="Q112" s="112"/>
      <c r="R112" s="112"/>
      <c r="S112" s="112"/>
      <c r="T112" s="112"/>
      <c r="U112" s="112"/>
      <c r="V112" s="112"/>
      <c r="W112" s="112"/>
      <c r="X112" s="112"/>
    </row>
    <row r="113" ht="20.25" customHeight="1" spans="1:24">
      <c r="A113" s="21" t="s">
        <v>70</v>
      </c>
      <c r="B113" s="21" t="s">
        <v>70</v>
      </c>
      <c r="C113" s="21" t="s">
        <v>297</v>
      </c>
      <c r="D113" s="21" t="s">
        <v>298</v>
      </c>
      <c r="E113" s="21" t="s">
        <v>116</v>
      </c>
      <c r="F113" s="21" t="s">
        <v>103</v>
      </c>
      <c r="G113" s="21" t="s">
        <v>254</v>
      </c>
      <c r="H113" s="21" t="s">
        <v>255</v>
      </c>
      <c r="I113" s="112">
        <v>81120</v>
      </c>
      <c r="J113" s="112">
        <v>81120</v>
      </c>
      <c r="K113" s="26"/>
      <c r="L113" s="26"/>
      <c r="M113" s="112">
        <v>81120</v>
      </c>
      <c r="N113" s="26"/>
      <c r="O113" s="112"/>
      <c r="P113" s="112"/>
      <c r="Q113" s="112"/>
      <c r="R113" s="112"/>
      <c r="S113" s="112"/>
      <c r="T113" s="112"/>
      <c r="U113" s="112"/>
      <c r="V113" s="112"/>
      <c r="W113" s="112"/>
      <c r="X113" s="112"/>
    </row>
    <row r="114" ht="20.25" customHeight="1" spans="1:24">
      <c r="A114" s="21" t="s">
        <v>70</v>
      </c>
      <c r="B114" s="21" t="s">
        <v>70</v>
      </c>
      <c r="C114" s="21" t="s">
        <v>299</v>
      </c>
      <c r="D114" s="21" t="s">
        <v>300</v>
      </c>
      <c r="E114" s="21" t="s">
        <v>141</v>
      </c>
      <c r="F114" s="21" t="s">
        <v>140</v>
      </c>
      <c r="G114" s="21" t="s">
        <v>301</v>
      </c>
      <c r="H114" s="21" t="s">
        <v>302</v>
      </c>
      <c r="I114" s="112">
        <v>54000</v>
      </c>
      <c r="J114" s="112">
        <v>54000</v>
      </c>
      <c r="K114" s="26"/>
      <c r="L114" s="26"/>
      <c r="M114" s="112">
        <v>54000</v>
      </c>
      <c r="N114" s="26"/>
      <c r="O114" s="112"/>
      <c r="P114" s="112"/>
      <c r="Q114" s="112"/>
      <c r="R114" s="112"/>
      <c r="S114" s="112"/>
      <c r="T114" s="112"/>
      <c r="U114" s="112"/>
      <c r="V114" s="112"/>
      <c r="W114" s="112"/>
      <c r="X114" s="112"/>
    </row>
    <row r="115" ht="20.25" customHeight="1" spans="1:24">
      <c r="A115" s="21" t="s">
        <v>70</v>
      </c>
      <c r="B115" s="21" t="s">
        <v>70</v>
      </c>
      <c r="C115" s="21" t="s">
        <v>299</v>
      </c>
      <c r="D115" s="21" t="s">
        <v>300</v>
      </c>
      <c r="E115" s="21" t="s">
        <v>141</v>
      </c>
      <c r="F115" s="21" t="s">
        <v>140</v>
      </c>
      <c r="G115" s="21" t="s">
        <v>301</v>
      </c>
      <c r="H115" s="21" t="s">
        <v>302</v>
      </c>
      <c r="I115" s="112">
        <v>27034.8</v>
      </c>
      <c r="J115" s="112">
        <v>27034.8</v>
      </c>
      <c r="K115" s="26"/>
      <c r="L115" s="26"/>
      <c r="M115" s="112">
        <v>27034.8</v>
      </c>
      <c r="N115" s="26"/>
      <c r="O115" s="112"/>
      <c r="P115" s="112"/>
      <c r="Q115" s="112"/>
      <c r="R115" s="112"/>
      <c r="S115" s="112"/>
      <c r="T115" s="112"/>
      <c r="U115" s="112"/>
      <c r="V115" s="112"/>
      <c r="W115" s="112"/>
      <c r="X115" s="112"/>
    </row>
    <row r="116" ht="20.25" customHeight="1" spans="1:24">
      <c r="A116" s="21" t="s">
        <v>70</v>
      </c>
      <c r="B116" s="21" t="s">
        <v>70</v>
      </c>
      <c r="C116" s="21" t="s">
        <v>303</v>
      </c>
      <c r="D116" s="21" t="s">
        <v>304</v>
      </c>
      <c r="E116" s="21" t="s">
        <v>169</v>
      </c>
      <c r="F116" s="21" t="s">
        <v>170</v>
      </c>
      <c r="G116" s="21" t="s">
        <v>295</v>
      </c>
      <c r="H116" s="21" t="s">
        <v>296</v>
      </c>
      <c r="I116" s="112">
        <v>187200</v>
      </c>
      <c r="J116" s="112">
        <v>187200</v>
      </c>
      <c r="K116" s="26"/>
      <c r="L116" s="26"/>
      <c r="M116" s="112">
        <v>187200</v>
      </c>
      <c r="N116" s="26"/>
      <c r="O116" s="112"/>
      <c r="P116" s="112"/>
      <c r="Q116" s="112"/>
      <c r="R116" s="112"/>
      <c r="S116" s="112"/>
      <c r="T116" s="112"/>
      <c r="U116" s="112"/>
      <c r="V116" s="112"/>
      <c r="W116" s="112"/>
      <c r="X116" s="112"/>
    </row>
    <row r="117" ht="20.25" customHeight="1" spans="1:24">
      <c r="A117" s="21" t="s">
        <v>70</v>
      </c>
      <c r="B117" s="21" t="s">
        <v>70</v>
      </c>
      <c r="C117" s="21" t="s">
        <v>303</v>
      </c>
      <c r="D117" s="21" t="s">
        <v>304</v>
      </c>
      <c r="E117" s="21" t="s">
        <v>169</v>
      </c>
      <c r="F117" s="21" t="s">
        <v>170</v>
      </c>
      <c r="G117" s="21" t="s">
        <v>295</v>
      </c>
      <c r="H117" s="21" t="s">
        <v>296</v>
      </c>
      <c r="I117" s="112">
        <v>58800</v>
      </c>
      <c r="J117" s="112">
        <v>58800</v>
      </c>
      <c r="K117" s="26"/>
      <c r="L117" s="26"/>
      <c r="M117" s="112">
        <v>58800</v>
      </c>
      <c r="N117" s="26"/>
      <c r="O117" s="112"/>
      <c r="P117" s="112"/>
      <c r="Q117" s="112"/>
      <c r="R117" s="112"/>
      <c r="S117" s="112"/>
      <c r="T117" s="112"/>
      <c r="U117" s="112"/>
      <c r="V117" s="112"/>
      <c r="W117" s="112"/>
      <c r="X117" s="112"/>
    </row>
    <row r="118" ht="20.25" customHeight="1" spans="1:24">
      <c r="A118" s="21" t="s">
        <v>70</v>
      </c>
      <c r="B118" s="21" t="s">
        <v>70</v>
      </c>
      <c r="C118" s="21" t="s">
        <v>303</v>
      </c>
      <c r="D118" s="21" t="s">
        <v>304</v>
      </c>
      <c r="E118" s="21" t="s">
        <v>169</v>
      </c>
      <c r="F118" s="21" t="s">
        <v>170</v>
      </c>
      <c r="G118" s="21" t="s">
        <v>295</v>
      </c>
      <c r="H118" s="21" t="s">
        <v>296</v>
      </c>
      <c r="I118" s="112">
        <v>187200</v>
      </c>
      <c r="J118" s="112">
        <v>187200</v>
      </c>
      <c r="K118" s="26"/>
      <c r="L118" s="26"/>
      <c r="M118" s="112">
        <v>187200</v>
      </c>
      <c r="N118" s="26"/>
      <c r="O118" s="112"/>
      <c r="P118" s="112"/>
      <c r="Q118" s="112"/>
      <c r="R118" s="112"/>
      <c r="S118" s="112"/>
      <c r="T118" s="112"/>
      <c r="U118" s="112"/>
      <c r="V118" s="112"/>
      <c r="W118" s="112"/>
      <c r="X118" s="112"/>
    </row>
    <row r="119" ht="20.25" customHeight="1" spans="1:24">
      <c r="A119" s="21" t="s">
        <v>70</v>
      </c>
      <c r="B119" s="21" t="s">
        <v>70</v>
      </c>
      <c r="C119" s="21" t="s">
        <v>305</v>
      </c>
      <c r="D119" s="21" t="s">
        <v>306</v>
      </c>
      <c r="E119" s="21" t="s">
        <v>141</v>
      </c>
      <c r="F119" s="21" t="s">
        <v>140</v>
      </c>
      <c r="G119" s="21" t="s">
        <v>307</v>
      </c>
      <c r="H119" s="21" t="s">
        <v>308</v>
      </c>
      <c r="I119" s="112">
        <v>960</v>
      </c>
      <c r="J119" s="112">
        <v>960</v>
      </c>
      <c r="K119" s="26"/>
      <c r="L119" s="26"/>
      <c r="M119" s="112">
        <v>960</v>
      </c>
      <c r="N119" s="26"/>
      <c r="O119" s="112"/>
      <c r="P119" s="112"/>
      <c r="Q119" s="112"/>
      <c r="R119" s="112"/>
      <c r="S119" s="112"/>
      <c r="T119" s="112"/>
      <c r="U119" s="112"/>
      <c r="V119" s="112"/>
      <c r="W119" s="112"/>
      <c r="X119" s="112"/>
    </row>
    <row r="120" ht="20.25" customHeight="1" spans="1:24">
      <c r="A120" s="21" t="s">
        <v>70</v>
      </c>
      <c r="B120" s="21" t="s">
        <v>70</v>
      </c>
      <c r="C120" s="21" t="s">
        <v>309</v>
      </c>
      <c r="D120" s="21" t="s">
        <v>310</v>
      </c>
      <c r="E120" s="21" t="s">
        <v>108</v>
      </c>
      <c r="F120" s="21" t="s">
        <v>103</v>
      </c>
      <c r="G120" s="21" t="s">
        <v>311</v>
      </c>
      <c r="H120" s="21" t="s">
        <v>312</v>
      </c>
      <c r="I120" s="112">
        <v>60000</v>
      </c>
      <c r="J120" s="112">
        <v>60000</v>
      </c>
      <c r="K120" s="26"/>
      <c r="L120" s="26"/>
      <c r="M120" s="112">
        <v>60000</v>
      </c>
      <c r="N120" s="26"/>
      <c r="O120" s="112"/>
      <c r="P120" s="112"/>
      <c r="Q120" s="112"/>
      <c r="R120" s="112"/>
      <c r="S120" s="112"/>
      <c r="T120" s="112"/>
      <c r="U120" s="112"/>
      <c r="V120" s="112"/>
      <c r="W120" s="112"/>
      <c r="X120" s="112"/>
    </row>
    <row r="121" ht="17.25" customHeight="1" spans="1:24">
      <c r="A121" s="68" t="s">
        <v>221</v>
      </c>
      <c r="B121" s="69"/>
      <c r="C121" s="182"/>
      <c r="D121" s="182"/>
      <c r="E121" s="182"/>
      <c r="F121" s="182"/>
      <c r="G121" s="182"/>
      <c r="H121" s="183"/>
      <c r="I121" s="112">
        <v>13865520.8</v>
      </c>
      <c r="J121" s="112">
        <v>13865520.8</v>
      </c>
      <c r="K121" s="112"/>
      <c r="L121" s="112"/>
      <c r="M121" s="112">
        <v>13865520.8</v>
      </c>
      <c r="N121" s="112"/>
      <c r="O121" s="112"/>
      <c r="P121" s="112"/>
      <c r="Q121" s="112"/>
      <c r="R121" s="112"/>
      <c r="S121" s="112"/>
      <c r="T121" s="112"/>
      <c r="U121" s="112"/>
      <c r="V121" s="112"/>
      <c r="W121" s="112"/>
      <c r="X121" s="112"/>
    </row>
  </sheetData>
  <mergeCells count="31">
    <mergeCell ref="A2:X2"/>
    <mergeCell ref="A3:H3"/>
    <mergeCell ref="I4:X4"/>
    <mergeCell ref="J5:N5"/>
    <mergeCell ref="O5:Q5"/>
    <mergeCell ref="S5:X5"/>
    <mergeCell ref="A121:H12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46"/>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8"/>
      <c r="E1" s="50"/>
      <c r="F1" s="50"/>
      <c r="G1" s="50"/>
      <c r="H1" s="50"/>
      <c r="U1" s="168"/>
      <c r="W1" s="173" t="s">
        <v>313</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"单位名称："&amp;"石林彝族自治县板桥街道办事处"</f>
        <v>单位名称：石林彝族自治县板桥街道办事处</v>
      </c>
      <c r="B3" s="53"/>
      <c r="C3" s="53"/>
      <c r="D3" s="53"/>
      <c r="E3" s="53"/>
      <c r="F3" s="53"/>
      <c r="G3" s="53"/>
      <c r="H3" s="53"/>
      <c r="I3" s="54"/>
      <c r="J3" s="54"/>
      <c r="K3" s="54"/>
      <c r="L3" s="54"/>
      <c r="M3" s="54"/>
      <c r="N3" s="54"/>
      <c r="O3" s="54"/>
      <c r="P3" s="54"/>
      <c r="Q3" s="54"/>
      <c r="U3" s="168"/>
      <c r="W3" s="150" t="s">
        <v>1</v>
      </c>
    </row>
    <row r="4" ht="21.75" customHeight="1" spans="1:23">
      <c r="A4" s="55" t="s">
        <v>314</v>
      </c>
      <c r="B4" s="56" t="s">
        <v>232</v>
      </c>
      <c r="C4" s="55" t="s">
        <v>233</v>
      </c>
      <c r="D4" s="55" t="s">
        <v>315</v>
      </c>
      <c r="E4" s="56" t="s">
        <v>234</v>
      </c>
      <c r="F4" s="56" t="s">
        <v>235</v>
      </c>
      <c r="G4" s="56" t="s">
        <v>316</v>
      </c>
      <c r="H4" s="56" t="s">
        <v>317</v>
      </c>
      <c r="I4" s="57" t="s">
        <v>55</v>
      </c>
      <c r="J4" s="12" t="s">
        <v>318</v>
      </c>
      <c r="K4" s="13"/>
      <c r="L4" s="13"/>
      <c r="M4" s="36"/>
      <c r="N4" s="12" t="s">
        <v>240</v>
      </c>
      <c r="O4" s="13"/>
      <c r="P4" s="36"/>
      <c r="Q4" s="56" t="s">
        <v>61</v>
      </c>
      <c r="R4" s="12" t="s">
        <v>62</v>
      </c>
      <c r="S4" s="13"/>
      <c r="T4" s="13"/>
      <c r="U4" s="13"/>
      <c r="V4" s="13"/>
      <c r="W4" s="36"/>
    </row>
    <row r="5" ht="21.75" customHeight="1" spans="1:23">
      <c r="A5" s="58"/>
      <c r="B5" s="60"/>
      <c r="C5" s="58"/>
      <c r="D5" s="58"/>
      <c r="E5" s="59"/>
      <c r="F5" s="59"/>
      <c r="G5" s="59"/>
      <c r="H5" s="59"/>
      <c r="I5" s="60"/>
      <c r="J5" s="169" t="s">
        <v>58</v>
      </c>
      <c r="K5" s="170"/>
      <c r="L5" s="56" t="s">
        <v>59</v>
      </c>
      <c r="M5" s="56" t="s">
        <v>60</v>
      </c>
      <c r="N5" s="56" t="s">
        <v>58</v>
      </c>
      <c r="O5" s="56" t="s">
        <v>59</v>
      </c>
      <c r="P5" s="56" t="s">
        <v>60</v>
      </c>
      <c r="Q5" s="59"/>
      <c r="R5" s="56" t="s">
        <v>57</v>
      </c>
      <c r="S5" s="56" t="s">
        <v>64</v>
      </c>
      <c r="T5" s="56" t="s">
        <v>246</v>
      </c>
      <c r="U5" s="56" t="s">
        <v>66</v>
      </c>
      <c r="V5" s="56" t="s">
        <v>67</v>
      </c>
      <c r="W5" s="56" t="s">
        <v>68</v>
      </c>
    </row>
    <row r="6" ht="21" customHeight="1" spans="1:23">
      <c r="A6" s="60"/>
      <c r="B6" s="60"/>
      <c r="C6" s="60"/>
      <c r="D6" s="60"/>
      <c r="E6" s="60"/>
      <c r="F6" s="60"/>
      <c r="G6" s="60"/>
      <c r="H6" s="60"/>
      <c r="I6" s="60"/>
      <c r="J6" s="171" t="s">
        <v>57</v>
      </c>
      <c r="K6" s="172"/>
      <c r="L6" s="60"/>
      <c r="M6" s="60"/>
      <c r="N6" s="60"/>
      <c r="O6" s="60"/>
      <c r="P6" s="60"/>
      <c r="Q6" s="60"/>
      <c r="R6" s="60"/>
      <c r="S6" s="60"/>
      <c r="T6" s="60"/>
      <c r="U6" s="60"/>
      <c r="V6" s="60"/>
      <c r="W6" s="60"/>
    </row>
    <row r="7" ht="39.75" customHeight="1" spans="1:23">
      <c r="A7" s="61"/>
      <c r="B7" s="63"/>
      <c r="C7" s="61"/>
      <c r="D7" s="61"/>
      <c r="E7" s="62"/>
      <c r="F7" s="62"/>
      <c r="G7" s="62"/>
      <c r="H7" s="62"/>
      <c r="I7" s="63"/>
      <c r="J7" s="17" t="s">
        <v>57</v>
      </c>
      <c r="K7" s="17" t="s">
        <v>319</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73">
        <v>12</v>
      </c>
      <c r="M8" s="73">
        <v>13</v>
      </c>
      <c r="N8" s="73">
        <v>14</v>
      </c>
      <c r="O8" s="73">
        <v>15</v>
      </c>
      <c r="P8" s="73">
        <v>16</v>
      </c>
      <c r="Q8" s="73">
        <v>17</v>
      </c>
      <c r="R8" s="73">
        <v>18</v>
      </c>
      <c r="S8" s="73">
        <v>19</v>
      </c>
      <c r="T8" s="73">
        <v>20</v>
      </c>
      <c r="U8" s="64">
        <v>21</v>
      </c>
      <c r="V8" s="73">
        <v>22</v>
      </c>
      <c r="W8" s="64">
        <v>23</v>
      </c>
    </row>
    <row r="9" ht="21.75" customHeight="1" spans="1:23">
      <c r="A9" s="102" t="s">
        <v>320</v>
      </c>
      <c r="B9" s="102" t="s">
        <v>321</v>
      </c>
      <c r="C9" s="102" t="s">
        <v>322</v>
      </c>
      <c r="D9" s="102" t="s">
        <v>70</v>
      </c>
      <c r="E9" s="102" t="s">
        <v>104</v>
      </c>
      <c r="F9" s="102" t="s">
        <v>105</v>
      </c>
      <c r="G9" s="102" t="s">
        <v>283</v>
      </c>
      <c r="H9" s="102" t="s">
        <v>284</v>
      </c>
      <c r="I9" s="112">
        <v>20000</v>
      </c>
      <c r="J9" s="112">
        <v>20000</v>
      </c>
      <c r="K9" s="112">
        <v>20000</v>
      </c>
      <c r="L9" s="112"/>
      <c r="M9" s="112"/>
      <c r="N9" s="112"/>
      <c r="O9" s="112"/>
      <c r="P9" s="112"/>
      <c r="Q9" s="112"/>
      <c r="R9" s="112"/>
      <c r="S9" s="112"/>
      <c r="T9" s="112"/>
      <c r="U9" s="112"/>
      <c r="V9" s="112"/>
      <c r="W9" s="112"/>
    </row>
    <row r="10" ht="21.75" customHeight="1" spans="1:23">
      <c r="A10" s="102" t="s">
        <v>320</v>
      </c>
      <c r="B10" s="102" t="s">
        <v>323</v>
      </c>
      <c r="C10" s="102" t="s">
        <v>324</v>
      </c>
      <c r="D10" s="102" t="s">
        <v>70</v>
      </c>
      <c r="E10" s="102" t="s">
        <v>109</v>
      </c>
      <c r="F10" s="102" t="s">
        <v>110</v>
      </c>
      <c r="G10" s="102" t="s">
        <v>283</v>
      </c>
      <c r="H10" s="102" t="s">
        <v>284</v>
      </c>
      <c r="I10" s="112">
        <v>50000</v>
      </c>
      <c r="J10" s="112">
        <v>50000</v>
      </c>
      <c r="K10" s="112">
        <v>50000</v>
      </c>
      <c r="L10" s="112"/>
      <c r="M10" s="112"/>
      <c r="N10" s="112"/>
      <c r="O10" s="112"/>
      <c r="P10" s="112"/>
      <c r="Q10" s="112"/>
      <c r="R10" s="112"/>
      <c r="S10" s="112"/>
      <c r="T10" s="112"/>
      <c r="U10" s="112"/>
      <c r="V10" s="112"/>
      <c r="W10" s="112"/>
    </row>
    <row r="11" ht="21.75" customHeight="1" spans="1:23">
      <c r="A11" s="102" t="s">
        <v>320</v>
      </c>
      <c r="B11" s="102" t="s">
        <v>325</v>
      </c>
      <c r="C11" s="102" t="s">
        <v>326</v>
      </c>
      <c r="D11" s="102" t="s">
        <v>70</v>
      </c>
      <c r="E11" s="102" t="s">
        <v>109</v>
      </c>
      <c r="F11" s="102" t="s">
        <v>110</v>
      </c>
      <c r="G11" s="102" t="s">
        <v>283</v>
      </c>
      <c r="H11" s="102" t="s">
        <v>284</v>
      </c>
      <c r="I11" s="112">
        <v>30000</v>
      </c>
      <c r="J11" s="112">
        <v>30000</v>
      </c>
      <c r="K11" s="112">
        <v>30000</v>
      </c>
      <c r="L11" s="112"/>
      <c r="M11" s="112"/>
      <c r="N11" s="112"/>
      <c r="O11" s="112"/>
      <c r="P11" s="112"/>
      <c r="Q11" s="112"/>
      <c r="R11" s="112"/>
      <c r="S11" s="112"/>
      <c r="T11" s="112"/>
      <c r="U11" s="112"/>
      <c r="V11" s="112"/>
      <c r="W11" s="112"/>
    </row>
    <row r="12" ht="21.75" customHeight="1" spans="1:23">
      <c r="A12" s="102" t="s">
        <v>320</v>
      </c>
      <c r="B12" s="102" t="s">
        <v>327</v>
      </c>
      <c r="C12" s="102" t="s">
        <v>328</v>
      </c>
      <c r="D12" s="102" t="s">
        <v>70</v>
      </c>
      <c r="E12" s="102" t="s">
        <v>109</v>
      </c>
      <c r="F12" s="102" t="s">
        <v>110</v>
      </c>
      <c r="G12" s="102" t="s">
        <v>283</v>
      </c>
      <c r="H12" s="102" t="s">
        <v>284</v>
      </c>
      <c r="I12" s="112">
        <v>830000</v>
      </c>
      <c r="J12" s="112">
        <v>830000</v>
      </c>
      <c r="K12" s="112">
        <v>830000</v>
      </c>
      <c r="L12" s="112"/>
      <c r="M12" s="112"/>
      <c r="N12" s="112"/>
      <c r="O12" s="112"/>
      <c r="P12" s="112"/>
      <c r="Q12" s="112"/>
      <c r="R12" s="112"/>
      <c r="S12" s="112"/>
      <c r="T12" s="112"/>
      <c r="U12" s="112"/>
      <c r="V12" s="112"/>
      <c r="W12" s="112"/>
    </row>
    <row r="13" ht="21.75" customHeight="1" spans="1:23">
      <c r="A13" s="102" t="s">
        <v>320</v>
      </c>
      <c r="B13" s="102" t="s">
        <v>329</v>
      </c>
      <c r="C13" s="102" t="s">
        <v>330</v>
      </c>
      <c r="D13" s="102" t="s">
        <v>70</v>
      </c>
      <c r="E13" s="102" t="s">
        <v>181</v>
      </c>
      <c r="F13" s="102" t="s">
        <v>182</v>
      </c>
      <c r="G13" s="102" t="s">
        <v>331</v>
      </c>
      <c r="H13" s="102" t="s">
        <v>332</v>
      </c>
      <c r="I13" s="112">
        <v>5000000</v>
      </c>
      <c r="J13" s="112">
        <v>5000000</v>
      </c>
      <c r="K13" s="112">
        <v>5000000</v>
      </c>
      <c r="L13" s="112"/>
      <c r="M13" s="112"/>
      <c r="N13" s="112"/>
      <c r="O13" s="112"/>
      <c r="P13" s="112"/>
      <c r="Q13" s="112"/>
      <c r="R13" s="112"/>
      <c r="S13" s="112"/>
      <c r="T13" s="112"/>
      <c r="U13" s="112"/>
      <c r="V13" s="112"/>
      <c r="W13" s="112"/>
    </row>
    <row r="14" ht="21.75" customHeight="1" spans="1:23">
      <c r="A14" s="102" t="s">
        <v>333</v>
      </c>
      <c r="B14" s="102" t="s">
        <v>334</v>
      </c>
      <c r="C14" s="102" t="s">
        <v>335</v>
      </c>
      <c r="D14" s="102" t="s">
        <v>70</v>
      </c>
      <c r="E14" s="102" t="s">
        <v>137</v>
      </c>
      <c r="F14" s="102" t="s">
        <v>138</v>
      </c>
      <c r="G14" s="102" t="s">
        <v>295</v>
      </c>
      <c r="H14" s="102" t="s">
        <v>296</v>
      </c>
      <c r="I14" s="112">
        <v>103103</v>
      </c>
      <c r="J14" s="112">
        <v>103103</v>
      </c>
      <c r="K14" s="112">
        <v>103103</v>
      </c>
      <c r="L14" s="112"/>
      <c r="M14" s="112"/>
      <c r="N14" s="112"/>
      <c r="O14" s="112"/>
      <c r="P14" s="112"/>
      <c r="Q14" s="112"/>
      <c r="R14" s="112"/>
      <c r="S14" s="112"/>
      <c r="T14" s="112"/>
      <c r="U14" s="112"/>
      <c r="V14" s="112"/>
      <c r="W14" s="112"/>
    </row>
    <row r="15" ht="21.75" customHeight="1" spans="1:23">
      <c r="A15" s="102" t="s">
        <v>333</v>
      </c>
      <c r="B15" s="102" t="s">
        <v>336</v>
      </c>
      <c r="C15" s="102" t="s">
        <v>337</v>
      </c>
      <c r="D15" s="102" t="s">
        <v>70</v>
      </c>
      <c r="E15" s="102" t="s">
        <v>169</v>
      </c>
      <c r="F15" s="102" t="s">
        <v>170</v>
      </c>
      <c r="G15" s="102" t="s">
        <v>295</v>
      </c>
      <c r="H15" s="102" t="s">
        <v>296</v>
      </c>
      <c r="I15" s="112">
        <v>541200</v>
      </c>
      <c r="J15" s="112">
        <v>541200</v>
      </c>
      <c r="K15" s="112">
        <v>541200</v>
      </c>
      <c r="L15" s="112"/>
      <c r="M15" s="112"/>
      <c r="N15" s="112"/>
      <c r="O15" s="112"/>
      <c r="P15" s="112"/>
      <c r="Q15" s="112"/>
      <c r="R15" s="112"/>
      <c r="S15" s="112"/>
      <c r="T15" s="112"/>
      <c r="U15" s="112"/>
      <c r="V15" s="112"/>
      <c r="W15" s="112"/>
    </row>
    <row r="16" ht="21.75" customHeight="1" spans="1:23">
      <c r="A16" s="102" t="s">
        <v>333</v>
      </c>
      <c r="B16" s="102" t="s">
        <v>338</v>
      </c>
      <c r="C16" s="102" t="s">
        <v>339</v>
      </c>
      <c r="D16" s="102" t="s">
        <v>70</v>
      </c>
      <c r="E16" s="102" t="s">
        <v>169</v>
      </c>
      <c r="F16" s="102" t="s">
        <v>170</v>
      </c>
      <c r="G16" s="102" t="s">
        <v>295</v>
      </c>
      <c r="H16" s="102" t="s">
        <v>296</v>
      </c>
      <c r="I16" s="112">
        <v>1717584</v>
      </c>
      <c r="J16" s="112">
        <v>1717584</v>
      </c>
      <c r="K16" s="112">
        <v>1717584</v>
      </c>
      <c r="L16" s="112"/>
      <c r="M16" s="112"/>
      <c r="N16" s="112"/>
      <c r="O16" s="112"/>
      <c r="P16" s="112"/>
      <c r="Q16" s="112"/>
      <c r="R16" s="112"/>
      <c r="S16" s="112"/>
      <c r="T16" s="112"/>
      <c r="U16" s="112"/>
      <c r="V16" s="112"/>
      <c r="W16" s="112"/>
    </row>
    <row r="17" ht="21.75" customHeight="1" spans="1:23">
      <c r="A17" s="102" t="s">
        <v>333</v>
      </c>
      <c r="B17" s="102" t="s">
        <v>340</v>
      </c>
      <c r="C17" s="102" t="s">
        <v>341</v>
      </c>
      <c r="D17" s="102" t="s">
        <v>70</v>
      </c>
      <c r="E17" s="102" t="s">
        <v>169</v>
      </c>
      <c r="F17" s="102" t="s">
        <v>170</v>
      </c>
      <c r="G17" s="102" t="s">
        <v>295</v>
      </c>
      <c r="H17" s="102" t="s">
        <v>296</v>
      </c>
      <c r="I17" s="112">
        <v>1213272</v>
      </c>
      <c r="J17" s="112">
        <v>1213272</v>
      </c>
      <c r="K17" s="112">
        <v>1213272</v>
      </c>
      <c r="L17" s="112"/>
      <c r="M17" s="112"/>
      <c r="N17" s="112"/>
      <c r="O17" s="112"/>
      <c r="P17" s="112"/>
      <c r="Q17" s="112"/>
      <c r="R17" s="112"/>
      <c r="S17" s="112"/>
      <c r="T17" s="112"/>
      <c r="U17" s="112"/>
      <c r="V17" s="112"/>
      <c r="W17" s="112"/>
    </row>
    <row r="18" ht="21.75" customHeight="1" spans="1:23">
      <c r="A18" s="102" t="s">
        <v>333</v>
      </c>
      <c r="B18" s="102" t="s">
        <v>342</v>
      </c>
      <c r="C18" s="102" t="s">
        <v>343</v>
      </c>
      <c r="D18" s="102" t="s">
        <v>70</v>
      </c>
      <c r="E18" s="102" t="s">
        <v>169</v>
      </c>
      <c r="F18" s="102" t="s">
        <v>170</v>
      </c>
      <c r="G18" s="102" t="s">
        <v>295</v>
      </c>
      <c r="H18" s="102" t="s">
        <v>296</v>
      </c>
      <c r="I18" s="112">
        <v>31200</v>
      </c>
      <c r="J18" s="112">
        <v>31200</v>
      </c>
      <c r="K18" s="112">
        <v>31200</v>
      </c>
      <c r="L18" s="112"/>
      <c r="M18" s="112"/>
      <c r="N18" s="112"/>
      <c r="O18" s="112"/>
      <c r="P18" s="112"/>
      <c r="Q18" s="112"/>
      <c r="R18" s="112"/>
      <c r="S18" s="112"/>
      <c r="T18" s="112"/>
      <c r="U18" s="112"/>
      <c r="V18" s="112"/>
      <c r="W18" s="112"/>
    </row>
    <row r="19" ht="21.75" customHeight="1" spans="1:23">
      <c r="A19" s="102" t="s">
        <v>333</v>
      </c>
      <c r="B19" s="102" t="s">
        <v>344</v>
      </c>
      <c r="C19" s="102" t="s">
        <v>345</v>
      </c>
      <c r="D19" s="102" t="s">
        <v>70</v>
      </c>
      <c r="E19" s="102" t="s">
        <v>169</v>
      </c>
      <c r="F19" s="102" t="s">
        <v>170</v>
      </c>
      <c r="G19" s="102" t="s">
        <v>295</v>
      </c>
      <c r="H19" s="102" t="s">
        <v>296</v>
      </c>
      <c r="I19" s="112">
        <v>34560</v>
      </c>
      <c r="J19" s="112">
        <v>34560</v>
      </c>
      <c r="K19" s="112">
        <v>34560</v>
      </c>
      <c r="L19" s="112"/>
      <c r="M19" s="112"/>
      <c r="N19" s="112"/>
      <c r="O19" s="112"/>
      <c r="P19" s="112"/>
      <c r="Q19" s="112"/>
      <c r="R19" s="112"/>
      <c r="S19" s="112"/>
      <c r="T19" s="112"/>
      <c r="U19" s="112"/>
      <c r="V19" s="112"/>
      <c r="W19" s="112"/>
    </row>
    <row r="20" ht="21.75" customHeight="1" spans="1:23">
      <c r="A20" s="102" t="s">
        <v>333</v>
      </c>
      <c r="B20" s="102" t="s">
        <v>346</v>
      </c>
      <c r="C20" s="102" t="s">
        <v>347</v>
      </c>
      <c r="D20" s="102" t="s">
        <v>70</v>
      </c>
      <c r="E20" s="102" t="s">
        <v>169</v>
      </c>
      <c r="F20" s="102" t="s">
        <v>170</v>
      </c>
      <c r="G20" s="102" t="s">
        <v>295</v>
      </c>
      <c r="H20" s="102" t="s">
        <v>296</v>
      </c>
      <c r="I20" s="112">
        <v>619200</v>
      </c>
      <c r="J20" s="112">
        <v>619200</v>
      </c>
      <c r="K20" s="112">
        <v>619200</v>
      </c>
      <c r="L20" s="112"/>
      <c r="M20" s="112"/>
      <c r="N20" s="112"/>
      <c r="O20" s="112"/>
      <c r="P20" s="112"/>
      <c r="Q20" s="112"/>
      <c r="R20" s="112"/>
      <c r="S20" s="112"/>
      <c r="T20" s="112"/>
      <c r="U20" s="112"/>
      <c r="V20" s="112"/>
      <c r="W20" s="112"/>
    </row>
    <row r="21" ht="21.75" customHeight="1" spans="1:23">
      <c r="A21" s="102" t="s">
        <v>333</v>
      </c>
      <c r="B21" s="102" t="s">
        <v>348</v>
      </c>
      <c r="C21" s="102" t="s">
        <v>349</v>
      </c>
      <c r="D21" s="102" t="s">
        <v>70</v>
      </c>
      <c r="E21" s="102" t="s">
        <v>169</v>
      </c>
      <c r="F21" s="102" t="s">
        <v>170</v>
      </c>
      <c r="G21" s="102" t="s">
        <v>295</v>
      </c>
      <c r="H21" s="102" t="s">
        <v>296</v>
      </c>
      <c r="I21" s="112">
        <v>115200</v>
      </c>
      <c r="J21" s="112">
        <v>115200</v>
      </c>
      <c r="K21" s="112">
        <v>115200</v>
      </c>
      <c r="L21" s="112"/>
      <c r="M21" s="112"/>
      <c r="N21" s="112"/>
      <c r="O21" s="112"/>
      <c r="P21" s="112"/>
      <c r="Q21" s="112"/>
      <c r="R21" s="112"/>
      <c r="S21" s="112"/>
      <c r="T21" s="112"/>
      <c r="U21" s="112"/>
      <c r="V21" s="112"/>
      <c r="W21" s="112"/>
    </row>
    <row r="22" ht="21.75" customHeight="1" spans="1:23">
      <c r="A22" s="102" t="s">
        <v>333</v>
      </c>
      <c r="B22" s="102" t="s">
        <v>350</v>
      </c>
      <c r="C22" s="102" t="s">
        <v>351</v>
      </c>
      <c r="D22" s="102" t="s">
        <v>70</v>
      </c>
      <c r="E22" s="102" t="s">
        <v>169</v>
      </c>
      <c r="F22" s="102" t="s">
        <v>170</v>
      </c>
      <c r="G22" s="102" t="s">
        <v>295</v>
      </c>
      <c r="H22" s="102" t="s">
        <v>296</v>
      </c>
      <c r="I22" s="112">
        <v>49200</v>
      </c>
      <c r="J22" s="112">
        <v>49200</v>
      </c>
      <c r="K22" s="112">
        <v>49200</v>
      </c>
      <c r="L22" s="112"/>
      <c r="M22" s="112"/>
      <c r="N22" s="112"/>
      <c r="O22" s="112"/>
      <c r="P22" s="112"/>
      <c r="Q22" s="112"/>
      <c r="R22" s="112"/>
      <c r="S22" s="112"/>
      <c r="T22" s="112"/>
      <c r="U22" s="112"/>
      <c r="V22" s="112"/>
      <c r="W22" s="112"/>
    </row>
    <row r="23" ht="21.75" customHeight="1" spans="1:23">
      <c r="A23" s="102" t="s">
        <v>333</v>
      </c>
      <c r="B23" s="102" t="s">
        <v>352</v>
      </c>
      <c r="C23" s="102" t="s">
        <v>353</v>
      </c>
      <c r="D23" s="102" t="s">
        <v>70</v>
      </c>
      <c r="E23" s="102" t="s">
        <v>169</v>
      </c>
      <c r="F23" s="102" t="s">
        <v>170</v>
      </c>
      <c r="G23" s="102" t="s">
        <v>295</v>
      </c>
      <c r="H23" s="102" t="s">
        <v>296</v>
      </c>
      <c r="I23" s="112">
        <v>162096</v>
      </c>
      <c r="J23" s="112">
        <v>162096</v>
      </c>
      <c r="K23" s="112">
        <v>162096</v>
      </c>
      <c r="L23" s="112"/>
      <c r="M23" s="112"/>
      <c r="N23" s="112"/>
      <c r="O23" s="112"/>
      <c r="P23" s="112"/>
      <c r="Q23" s="112"/>
      <c r="R23" s="112"/>
      <c r="S23" s="112"/>
      <c r="T23" s="112"/>
      <c r="U23" s="112"/>
      <c r="V23" s="112"/>
      <c r="W23" s="112"/>
    </row>
    <row r="24" ht="21.75" customHeight="1" spans="1:23">
      <c r="A24" s="102" t="s">
        <v>333</v>
      </c>
      <c r="B24" s="102" t="s">
        <v>354</v>
      </c>
      <c r="C24" s="102" t="s">
        <v>355</v>
      </c>
      <c r="D24" s="102" t="s">
        <v>70</v>
      </c>
      <c r="E24" s="102" t="s">
        <v>169</v>
      </c>
      <c r="F24" s="102" t="s">
        <v>170</v>
      </c>
      <c r="G24" s="102" t="s">
        <v>295</v>
      </c>
      <c r="H24" s="102" t="s">
        <v>296</v>
      </c>
      <c r="I24" s="112">
        <v>150900</v>
      </c>
      <c r="J24" s="112">
        <v>150900</v>
      </c>
      <c r="K24" s="112">
        <v>150900</v>
      </c>
      <c r="L24" s="112"/>
      <c r="M24" s="112"/>
      <c r="N24" s="112"/>
      <c r="O24" s="112"/>
      <c r="P24" s="112"/>
      <c r="Q24" s="112"/>
      <c r="R24" s="112"/>
      <c r="S24" s="112"/>
      <c r="T24" s="112"/>
      <c r="U24" s="112"/>
      <c r="V24" s="112"/>
      <c r="W24" s="112"/>
    </row>
    <row r="25" ht="21.75" customHeight="1" spans="1:23">
      <c r="A25" s="102" t="s">
        <v>333</v>
      </c>
      <c r="B25" s="102" t="s">
        <v>356</v>
      </c>
      <c r="C25" s="102" t="s">
        <v>357</v>
      </c>
      <c r="D25" s="102" t="s">
        <v>70</v>
      </c>
      <c r="E25" s="102" t="s">
        <v>169</v>
      </c>
      <c r="F25" s="102" t="s">
        <v>170</v>
      </c>
      <c r="G25" s="102" t="s">
        <v>295</v>
      </c>
      <c r="H25" s="102" t="s">
        <v>296</v>
      </c>
      <c r="I25" s="112">
        <v>62400</v>
      </c>
      <c r="J25" s="112">
        <v>62400</v>
      </c>
      <c r="K25" s="112">
        <v>62400</v>
      </c>
      <c r="L25" s="112"/>
      <c r="M25" s="112"/>
      <c r="N25" s="112"/>
      <c r="O25" s="112"/>
      <c r="P25" s="112"/>
      <c r="Q25" s="112"/>
      <c r="R25" s="112"/>
      <c r="S25" s="112"/>
      <c r="T25" s="112"/>
      <c r="U25" s="112"/>
      <c r="V25" s="112"/>
      <c r="W25" s="112"/>
    </row>
    <row r="26" ht="21.75" customHeight="1" spans="1:23">
      <c r="A26" s="102" t="s">
        <v>333</v>
      </c>
      <c r="B26" s="102" t="s">
        <v>358</v>
      </c>
      <c r="C26" s="102" t="s">
        <v>359</v>
      </c>
      <c r="D26" s="102" t="s">
        <v>70</v>
      </c>
      <c r="E26" s="102" t="s">
        <v>169</v>
      </c>
      <c r="F26" s="102" t="s">
        <v>170</v>
      </c>
      <c r="G26" s="102" t="s">
        <v>295</v>
      </c>
      <c r="H26" s="102" t="s">
        <v>296</v>
      </c>
      <c r="I26" s="112">
        <v>12000</v>
      </c>
      <c r="J26" s="112">
        <v>12000</v>
      </c>
      <c r="K26" s="112">
        <v>12000</v>
      </c>
      <c r="L26" s="112"/>
      <c r="M26" s="112"/>
      <c r="N26" s="112"/>
      <c r="O26" s="112"/>
      <c r="P26" s="112"/>
      <c r="Q26" s="112"/>
      <c r="R26" s="112"/>
      <c r="S26" s="112"/>
      <c r="T26" s="112"/>
      <c r="U26" s="112"/>
      <c r="V26" s="112"/>
      <c r="W26" s="112"/>
    </row>
    <row r="27" ht="21.75" customHeight="1" spans="1:23">
      <c r="A27" s="102" t="s">
        <v>333</v>
      </c>
      <c r="B27" s="102" t="s">
        <v>360</v>
      </c>
      <c r="C27" s="102" t="s">
        <v>361</v>
      </c>
      <c r="D27" s="102" t="s">
        <v>70</v>
      </c>
      <c r="E27" s="102" t="s">
        <v>169</v>
      </c>
      <c r="F27" s="102" t="s">
        <v>170</v>
      </c>
      <c r="G27" s="102" t="s">
        <v>295</v>
      </c>
      <c r="H27" s="102" t="s">
        <v>296</v>
      </c>
      <c r="I27" s="112">
        <v>3250</v>
      </c>
      <c r="J27" s="112">
        <v>3250</v>
      </c>
      <c r="K27" s="112">
        <v>3250</v>
      </c>
      <c r="L27" s="112"/>
      <c r="M27" s="112"/>
      <c r="N27" s="112"/>
      <c r="O27" s="112"/>
      <c r="P27" s="112"/>
      <c r="Q27" s="112"/>
      <c r="R27" s="112"/>
      <c r="S27" s="112"/>
      <c r="T27" s="112"/>
      <c r="U27" s="112"/>
      <c r="V27" s="112"/>
      <c r="W27" s="112"/>
    </row>
    <row r="28" ht="21.75" customHeight="1" spans="1:23">
      <c r="A28" s="102" t="s">
        <v>333</v>
      </c>
      <c r="B28" s="102" t="s">
        <v>362</v>
      </c>
      <c r="C28" s="102" t="s">
        <v>363</v>
      </c>
      <c r="D28" s="102" t="s">
        <v>70</v>
      </c>
      <c r="E28" s="102" t="s">
        <v>169</v>
      </c>
      <c r="F28" s="102" t="s">
        <v>170</v>
      </c>
      <c r="G28" s="102" t="s">
        <v>295</v>
      </c>
      <c r="H28" s="102" t="s">
        <v>296</v>
      </c>
      <c r="I28" s="112">
        <v>3600</v>
      </c>
      <c r="J28" s="112">
        <v>3600</v>
      </c>
      <c r="K28" s="112">
        <v>3600</v>
      </c>
      <c r="L28" s="112"/>
      <c r="M28" s="112"/>
      <c r="N28" s="112"/>
      <c r="O28" s="112"/>
      <c r="P28" s="112"/>
      <c r="Q28" s="112"/>
      <c r="R28" s="112"/>
      <c r="S28" s="112"/>
      <c r="T28" s="112"/>
      <c r="U28" s="112"/>
      <c r="V28" s="112"/>
      <c r="W28" s="112"/>
    </row>
    <row r="29" ht="21.75" customHeight="1" spans="1:23">
      <c r="A29" s="102" t="s">
        <v>333</v>
      </c>
      <c r="B29" s="102" t="s">
        <v>364</v>
      </c>
      <c r="C29" s="102" t="s">
        <v>365</v>
      </c>
      <c r="D29" s="102" t="s">
        <v>70</v>
      </c>
      <c r="E29" s="102" t="s">
        <v>169</v>
      </c>
      <c r="F29" s="102" t="s">
        <v>170</v>
      </c>
      <c r="G29" s="102" t="s">
        <v>295</v>
      </c>
      <c r="H29" s="102" t="s">
        <v>296</v>
      </c>
      <c r="I29" s="112">
        <v>843600</v>
      </c>
      <c r="J29" s="112">
        <v>843600</v>
      </c>
      <c r="K29" s="112">
        <v>843600</v>
      </c>
      <c r="L29" s="112"/>
      <c r="M29" s="112"/>
      <c r="N29" s="112"/>
      <c r="O29" s="112"/>
      <c r="P29" s="112"/>
      <c r="Q29" s="112"/>
      <c r="R29" s="112"/>
      <c r="S29" s="112"/>
      <c r="T29" s="112"/>
      <c r="U29" s="112"/>
      <c r="V29" s="112"/>
      <c r="W29" s="112"/>
    </row>
    <row r="30" ht="21.75" customHeight="1" spans="1:23">
      <c r="A30" s="102" t="s">
        <v>333</v>
      </c>
      <c r="B30" s="102" t="s">
        <v>366</v>
      </c>
      <c r="C30" s="102" t="s">
        <v>367</v>
      </c>
      <c r="D30" s="102" t="s">
        <v>70</v>
      </c>
      <c r="E30" s="102" t="s">
        <v>169</v>
      </c>
      <c r="F30" s="102" t="s">
        <v>170</v>
      </c>
      <c r="G30" s="102" t="s">
        <v>283</v>
      </c>
      <c r="H30" s="102" t="s">
        <v>284</v>
      </c>
      <c r="I30" s="112">
        <v>110000</v>
      </c>
      <c r="J30" s="112">
        <v>110000</v>
      </c>
      <c r="K30" s="112">
        <v>110000</v>
      </c>
      <c r="L30" s="112"/>
      <c r="M30" s="112"/>
      <c r="N30" s="112"/>
      <c r="O30" s="112"/>
      <c r="P30" s="112"/>
      <c r="Q30" s="112"/>
      <c r="R30" s="112"/>
      <c r="S30" s="112"/>
      <c r="T30" s="112"/>
      <c r="U30" s="112"/>
      <c r="V30" s="112"/>
      <c r="W30" s="112"/>
    </row>
    <row r="31" ht="21.75" customHeight="1" spans="1:23">
      <c r="A31" s="102" t="s">
        <v>333</v>
      </c>
      <c r="B31" s="102" t="s">
        <v>368</v>
      </c>
      <c r="C31" s="102" t="s">
        <v>369</v>
      </c>
      <c r="D31" s="102" t="s">
        <v>70</v>
      </c>
      <c r="E31" s="102" t="s">
        <v>169</v>
      </c>
      <c r="F31" s="102" t="s">
        <v>170</v>
      </c>
      <c r="G31" s="102" t="s">
        <v>283</v>
      </c>
      <c r="H31" s="102" t="s">
        <v>284</v>
      </c>
      <c r="I31" s="112">
        <v>10000</v>
      </c>
      <c r="J31" s="112">
        <v>10000</v>
      </c>
      <c r="K31" s="112">
        <v>10000</v>
      </c>
      <c r="L31" s="112"/>
      <c r="M31" s="112"/>
      <c r="N31" s="112"/>
      <c r="O31" s="112"/>
      <c r="P31" s="112"/>
      <c r="Q31" s="112"/>
      <c r="R31" s="112"/>
      <c r="S31" s="112"/>
      <c r="T31" s="112"/>
      <c r="U31" s="112"/>
      <c r="V31" s="112"/>
      <c r="W31" s="112"/>
    </row>
    <row r="32" ht="21.75" customHeight="1" spans="1:23">
      <c r="A32" s="102" t="s">
        <v>333</v>
      </c>
      <c r="B32" s="102" t="s">
        <v>370</v>
      </c>
      <c r="C32" s="102" t="s">
        <v>371</v>
      </c>
      <c r="D32" s="102" t="s">
        <v>70</v>
      </c>
      <c r="E32" s="102" t="s">
        <v>169</v>
      </c>
      <c r="F32" s="102" t="s">
        <v>170</v>
      </c>
      <c r="G32" s="102" t="s">
        <v>283</v>
      </c>
      <c r="H32" s="102" t="s">
        <v>284</v>
      </c>
      <c r="I32" s="112">
        <v>120000</v>
      </c>
      <c r="J32" s="112">
        <v>120000</v>
      </c>
      <c r="K32" s="112">
        <v>120000</v>
      </c>
      <c r="L32" s="112"/>
      <c r="M32" s="112"/>
      <c r="N32" s="112"/>
      <c r="O32" s="112"/>
      <c r="P32" s="112"/>
      <c r="Q32" s="112"/>
      <c r="R32" s="112"/>
      <c r="S32" s="112"/>
      <c r="T32" s="112"/>
      <c r="U32" s="112"/>
      <c r="V32" s="112"/>
      <c r="W32" s="112"/>
    </row>
    <row r="33" ht="21.75" customHeight="1" spans="1:23">
      <c r="A33" s="102" t="s">
        <v>333</v>
      </c>
      <c r="B33" s="102" t="s">
        <v>372</v>
      </c>
      <c r="C33" s="102" t="s">
        <v>373</v>
      </c>
      <c r="D33" s="102" t="s">
        <v>70</v>
      </c>
      <c r="E33" s="102" t="s">
        <v>169</v>
      </c>
      <c r="F33" s="102" t="s">
        <v>170</v>
      </c>
      <c r="G33" s="102" t="s">
        <v>283</v>
      </c>
      <c r="H33" s="102" t="s">
        <v>284</v>
      </c>
      <c r="I33" s="112">
        <v>80000</v>
      </c>
      <c r="J33" s="112">
        <v>80000</v>
      </c>
      <c r="K33" s="112">
        <v>80000</v>
      </c>
      <c r="L33" s="112"/>
      <c r="M33" s="112"/>
      <c r="N33" s="112"/>
      <c r="O33" s="112"/>
      <c r="P33" s="112"/>
      <c r="Q33" s="112"/>
      <c r="R33" s="112"/>
      <c r="S33" s="112"/>
      <c r="T33" s="112"/>
      <c r="U33" s="112"/>
      <c r="V33" s="112"/>
      <c r="W33" s="112"/>
    </row>
    <row r="34" ht="21.75" customHeight="1" spans="1:23">
      <c r="A34" s="102" t="s">
        <v>333</v>
      </c>
      <c r="B34" s="102" t="s">
        <v>374</v>
      </c>
      <c r="C34" s="102" t="s">
        <v>375</v>
      </c>
      <c r="D34" s="102" t="s">
        <v>70</v>
      </c>
      <c r="E34" s="102" t="s">
        <v>169</v>
      </c>
      <c r="F34" s="102" t="s">
        <v>170</v>
      </c>
      <c r="G34" s="102" t="s">
        <v>283</v>
      </c>
      <c r="H34" s="102" t="s">
        <v>284</v>
      </c>
      <c r="I34" s="112">
        <v>550000</v>
      </c>
      <c r="J34" s="112">
        <v>550000</v>
      </c>
      <c r="K34" s="112">
        <v>550000</v>
      </c>
      <c r="L34" s="112"/>
      <c r="M34" s="112"/>
      <c r="N34" s="112"/>
      <c r="O34" s="112"/>
      <c r="P34" s="112"/>
      <c r="Q34" s="112"/>
      <c r="R34" s="112"/>
      <c r="S34" s="112"/>
      <c r="T34" s="112"/>
      <c r="U34" s="112"/>
      <c r="V34" s="112"/>
      <c r="W34" s="112"/>
    </row>
    <row r="35" ht="21.75" customHeight="1" spans="1:23">
      <c r="A35" s="102" t="s">
        <v>333</v>
      </c>
      <c r="B35" s="102" t="s">
        <v>376</v>
      </c>
      <c r="C35" s="102" t="s">
        <v>377</v>
      </c>
      <c r="D35" s="102" t="s">
        <v>70</v>
      </c>
      <c r="E35" s="102" t="s">
        <v>169</v>
      </c>
      <c r="F35" s="102" t="s">
        <v>170</v>
      </c>
      <c r="G35" s="102" t="s">
        <v>283</v>
      </c>
      <c r="H35" s="102" t="s">
        <v>284</v>
      </c>
      <c r="I35" s="112">
        <v>67000</v>
      </c>
      <c r="J35" s="112">
        <v>67000</v>
      </c>
      <c r="K35" s="112">
        <v>67000</v>
      </c>
      <c r="L35" s="112"/>
      <c r="M35" s="112"/>
      <c r="N35" s="112"/>
      <c r="O35" s="112"/>
      <c r="P35" s="112"/>
      <c r="Q35" s="112"/>
      <c r="R35" s="112"/>
      <c r="S35" s="112"/>
      <c r="T35" s="112"/>
      <c r="U35" s="112"/>
      <c r="V35" s="112"/>
      <c r="W35" s="112"/>
    </row>
    <row r="36" ht="21.75" customHeight="1" spans="1:23">
      <c r="A36" s="102" t="s">
        <v>333</v>
      </c>
      <c r="B36" s="102" t="s">
        <v>378</v>
      </c>
      <c r="C36" s="102" t="s">
        <v>379</v>
      </c>
      <c r="D36" s="102" t="s">
        <v>70</v>
      </c>
      <c r="E36" s="102" t="s">
        <v>169</v>
      </c>
      <c r="F36" s="102" t="s">
        <v>170</v>
      </c>
      <c r="G36" s="102" t="s">
        <v>283</v>
      </c>
      <c r="H36" s="102" t="s">
        <v>284</v>
      </c>
      <c r="I36" s="112">
        <v>22000</v>
      </c>
      <c r="J36" s="112">
        <v>22000</v>
      </c>
      <c r="K36" s="112">
        <v>22000</v>
      </c>
      <c r="L36" s="112"/>
      <c r="M36" s="112"/>
      <c r="N36" s="112"/>
      <c r="O36" s="112"/>
      <c r="P36" s="112"/>
      <c r="Q36" s="112"/>
      <c r="R36" s="112"/>
      <c r="S36" s="112"/>
      <c r="T36" s="112"/>
      <c r="U36" s="112"/>
      <c r="V36" s="112"/>
      <c r="W36" s="112"/>
    </row>
    <row r="37" ht="21.75" customHeight="1" spans="1:23">
      <c r="A37" s="102" t="s">
        <v>380</v>
      </c>
      <c r="B37" s="102" t="s">
        <v>381</v>
      </c>
      <c r="C37" s="102" t="s">
        <v>382</v>
      </c>
      <c r="D37" s="102" t="s">
        <v>70</v>
      </c>
      <c r="E37" s="102" t="s">
        <v>167</v>
      </c>
      <c r="F37" s="102" t="s">
        <v>168</v>
      </c>
      <c r="G37" s="102" t="s">
        <v>383</v>
      </c>
      <c r="H37" s="102" t="s">
        <v>384</v>
      </c>
      <c r="I37" s="112">
        <v>820000</v>
      </c>
      <c r="J37" s="112">
        <v>820000</v>
      </c>
      <c r="K37" s="112">
        <v>820000</v>
      </c>
      <c r="L37" s="112"/>
      <c r="M37" s="112"/>
      <c r="N37" s="112"/>
      <c r="O37" s="112"/>
      <c r="P37" s="112"/>
      <c r="Q37" s="112"/>
      <c r="R37" s="112"/>
      <c r="S37" s="112"/>
      <c r="T37" s="112"/>
      <c r="U37" s="112"/>
      <c r="V37" s="112"/>
      <c r="W37" s="112"/>
    </row>
    <row r="38" ht="21.75" customHeight="1" spans="1:23">
      <c r="A38" s="102" t="s">
        <v>380</v>
      </c>
      <c r="B38" s="102" t="s">
        <v>385</v>
      </c>
      <c r="C38" s="102" t="s">
        <v>386</v>
      </c>
      <c r="D38" s="102" t="s">
        <v>70</v>
      </c>
      <c r="E38" s="102" t="s">
        <v>167</v>
      </c>
      <c r="F38" s="102" t="s">
        <v>168</v>
      </c>
      <c r="G38" s="102" t="s">
        <v>383</v>
      </c>
      <c r="H38" s="102" t="s">
        <v>384</v>
      </c>
      <c r="I38" s="112">
        <v>20960</v>
      </c>
      <c r="J38" s="112"/>
      <c r="K38" s="112"/>
      <c r="L38" s="112"/>
      <c r="M38" s="112"/>
      <c r="N38" s="112"/>
      <c r="O38" s="112"/>
      <c r="P38" s="112"/>
      <c r="Q38" s="112"/>
      <c r="R38" s="112">
        <v>20960</v>
      </c>
      <c r="S38" s="112"/>
      <c r="T38" s="112"/>
      <c r="U38" s="112"/>
      <c r="V38" s="112"/>
      <c r="W38" s="112">
        <v>20960</v>
      </c>
    </row>
    <row r="39" ht="21.75" customHeight="1" spans="1:23">
      <c r="A39" s="102" t="s">
        <v>380</v>
      </c>
      <c r="B39" s="102" t="s">
        <v>387</v>
      </c>
      <c r="C39" s="102" t="s">
        <v>388</v>
      </c>
      <c r="D39" s="102" t="s">
        <v>70</v>
      </c>
      <c r="E39" s="102" t="s">
        <v>109</v>
      </c>
      <c r="F39" s="102" t="s">
        <v>110</v>
      </c>
      <c r="G39" s="102" t="s">
        <v>283</v>
      </c>
      <c r="H39" s="102" t="s">
        <v>284</v>
      </c>
      <c r="I39" s="112">
        <v>87973.07</v>
      </c>
      <c r="J39" s="112"/>
      <c r="K39" s="112"/>
      <c r="L39" s="112"/>
      <c r="M39" s="112"/>
      <c r="N39" s="112"/>
      <c r="O39" s="112"/>
      <c r="P39" s="112"/>
      <c r="Q39" s="112"/>
      <c r="R39" s="112">
        <v>87973.07</v>
      </c>
      <c r="S39" s="112"/>
      <c r="T39" s="112"/>
      <c r="U39" s="112"/>
      <c r="V39" s="112"/>
      <c r="W39" s="112">
        <v>87973.07</v>
      </c>
    </row>
    <row r="40" ht="21.75" customHeight="1" spans="1:23">
      <c r="A40" s="102" t="s">
        <v>380</v>
      </c>
      <c r="B40" s="102" t="s">
        <v>389</v>
      </c>
      <c r="C40" s="102" t="s">
        <v>390</v>
      </c>
      <c r="D40" s="102" t="s">
        <v>70</v>
      </c>
      <c r="E40" s="102" t="s">
        <v>109</v>
      </c>
      <c r="F40" s="102" t="s">
        <v>110</v>
      </c>
      <c r="G40" s="102" t="s">
        <v>383</v>
      </c>
      <c r="H40" s="102" t="s">
        <v>384</v>
      </c>
      <c r="I40" s="112">
        <v>209949.42</v>
      </c>
      <c r="J40" s="112"/>
      <c r="K40" s="112"/>
      <c r="L40" s="112"/>
      <c r="M40" s="112"/>
      <c r="N40" s="112"/>
      <c r="O40" s="112"/>
      <c r="P40" s="112"/>
      <c r="Q40" s="112"/>
      <c r="R40" s="112">
        <v>209949.42</v>
      </c>
      <c r="S40" s="112"/>
      <c r="T40" s="112"/>
      <c r="U40" s="112"/>
      <c r="V40" s="112"/>
      <c r="W40" s="112">
        <v>209949.42</v>
      </c>
    </row>
    <row r="41" ht="21.75" customHeight="1" spans="1:23">
      <c r="A41" s="102" t="s">
        <v>380</v>
      </c>
      <c r="B41" s="102" t="s">
        <v>391</v>
      </c>
      <c r="C41" s="102" t="s">
        <v>392</v>
      </c>
      <c r="D41" s="102" t="s">
        <v>70</v>
      </c>
      <c r="E41" s="102" t="s">
        <v>109</v>
      </c>
      <c r="F41" s="102" t="s">
        <v>110</v>
      </c>
      <c r="G41" s="102" t="s">
        <v>283</v>
      </c>
      <c r="H41" s="102" t="s">
        <v>284</v>
      </c>
      <c r="I41" s="112">
        <v>441530.89</v>
      </c>
      <c r="J41" s="112"/>
      <c r="K41" s="112"/>
      <c r="L41" s="112"/>
      <c r="M41" s="112"/>
      <c r="N41" s="112"/>
      <c r="O41" s="112"/>
      <c r="P41" s="112"/>
      <c r="Q41" s="112"/>
      <c r="R41" s="112">
        <v>441530.89</v>
      </c>
      <c r="S41" s="112"/>
      <c r="T41" s="112"/>
      <c r="U41" s="112"/>
      <c r="V41" s="112"/>
      <c r="W41" s="112">
        <v>441530.89</v>
      </c>
    </row>
    <row r="42" ht="21.75" customHeight="1" spans="1:23">
      <c r="A42" s="102" t="s">
        <v>380</v>
      </c>
      <c r="B42" s="102" t="s">
        <v>393</v>
      </c>
      <c r="C42" s="102" t="s">
        <v>394</v>
      </c>
      <c r="D42" s="102" t="s">
        <v>70</v>
      </c>
      <c r="E42" s="102" t="s">
        <v>109</v>
      </c>
      <c r="F42" s="102" t="s">
        <v>110</v>
      </c>
      <c r="G42" s="102" t="s">
        <v>283</v>
      </c>
      <c r="H42" s="102" t="s">
        <v>284</v>
      </c>
      <c r="I42" s="112">
        <v>142761.71</v>
      </c>
      <c r="J42" s="112"/>
      <c r="K42" s="112"/>
      <c r="L42" s="112"/>
      <c r="M42" s="112"/>
      <c r="N42" s="112"/>
      <c r="O42" s="112"/>
      <c r="P42" s="112"/>
      <c r="Q42" s="112"/>
      <c r="R42" s="112">
        <v>142761.71</v>
      </c>
      <c r="S42" s="112"/>
      <c r="T42" s="112"/>
      <c r="U42" s="112"/>
      <c r="V42" s="112"/>
      <c r="W42" s="112">
        <v>142761.71</v>
      </c>
    </row>
    <row r="43" ht="21.75" customHeight="1" spans="1:23">
      <c r="A43" s="102" t="s">
        <v>380</v>
      </c>
      <c r="B43" s="102" t="s">
        <v>395</v>
      </c>
      <c r="C43" s="102" t="s">
        <v>396</v>
      </c>
      <c r="D43" s="102" t="s">
        <v>70</v>
      </c>
      <c r="E43" s="102" t="s">
        <v>109</v>
      </c>
      <c r="F43" s="102" t="s">
        <v>110</v>
      </c>
      <c r="G43" s="102" t="s">
        <v>283</v>
      </c>
      <c r="H43" s="102" t="s">
        <v>284</v>
      </c>
      <c r="I43" s="112">
        <v>200000</v>
      </c>
      <c r="J43" s="112"/>
      <c r="K43" s="112"/>
      <c r="L43" s="112"/>
      <c r="M43" s="112"/>
      <c r="N43" s="112"/>
      <c r="O43" s="112"/>
      <c r="P43" s="112"/>
      <c r="Q43" s="112"/>
      <c r="R43" s="112">
        <v>200000</v>
      </c>
      <c r="S43" s="112"/>
      <c r="T43" s="112"/>
      <c r="U43" s="112"/>
      <c r="V43" s="112"/>
      <c r="W43" s="112">
        <v>200000</v>
      </c>
    </row>
    <row r="44" ht="21.75" customHeight="1" spans="1:23">
      <c r="A44" s="102" t="s">
        <v>380</v>
      </c>
      <c r="B44" s="102" t="s">
        <v>397</v>
      </c>
      <c r="C44" s="102" t="s">
        <v>398</v>
      </c>
      <c r="D44" s="102" t="s">
        <v>70</v>
      </c>
      <c r="E44" s="102" t="s">
        <v>109</v>
      </c>
      <c r="F44" s="102" t="s">
        <v>110</v>
      </c>
      <c r="G44" s="102" t="s">
        <v>283</v>
      </c>
      <c r="H44" s="102" t="s">
        <v>284</v>
      </c>
      <c r="I44" s="112">
        <v>1840500</v>
      </c>
      <c r="J44" s="112"/>
      <c r="K44" s="112"/>
      <c r="L44" s="112"/>
      <c r="M44" s="112"/>
      <c r="N44" s="112"/>
      <c r="O44" s="112"/>
      <c r="P44" s="112"/>
      <c r="Q44" s="112"/>
      <c r="R44" s="112">
        <v>1840500</v>
      </c>
      <c r="S44" s="112"/>
      <c r="T44" s="112"/>
      <c r="U44" s="112"/>
      <c r="V44" s="112"/>
      <c r="W44" s="112">
        <v>1840500</v>
      </c>
    </row>
    <row r="45" ht="21.75" customHeight="1" spans="1:23">
      <c r="A45" s="102" t="s">
        <v>380</v>
      </c>
      <c r="B45" s="102" t="s">
        <v>399</v>
      </c>
      <c r="C45" s="102" t="s">
        <v>400</v>
      </c>
      <c r="D45" s="102" t="s">
        <v>70</v>
      </c>
      <c r="E45" s="102" t="s">
        <v>109</v>
      </c>
      <c r="F45" s="102" t="s">
        <v>110</v>
      </c>
      <c r="G45" s="102" t="s">
        <v>283</v>
      </c>
      <c r="H45" s="102" t="s">
        <v>284</v>
      </c>
      <c r="I45" s="112">
        <v>22000</v>
      </c>
      <c r="J45" s="112"/>
      <c r="K45" s="112"/>
      <c r="L45" s="112"/>
      <c r="M45" s="112"/>
      <c r="N45" s="112"/>
      <c r="O45" s="112"/>
      <c r="P45" s="112"/>
      <c r="Q45" s="112"/>
      <c r="R45" s="112">
        <v>22000</v>
      </c>
      <c r="S45" s="112"/>
      <c r="T45" s="112"/>
      <c r="U45" s="112"/>
      <c r="V45" s="112"/>
      <c r="W45" s="112">
        <v>22000</v>
      </c>
    </row>
    <row r="46" ht="18.75" customHeight="1" spans="1:23">
      <c r="A46" s="68" t="s">
        <v>221</v>
      </c>
      <c r="B46" s="69"/>
      <c r="C46" s="69"/>
      <c r="D46" s="69"/>
      <c r="E46" s="69"/>
      <c r="F46" s="69"/>
      <c r="G46" s="69"/>
      <c r="H46" s="70"/>
      <c r="I46" s="112">
        <v>16337040.09</v>
      </c>
      <c r="J46" s="112">
        <v>13371365</v>
      </c>
      <c r="K46" s="112">
        <v>13371365</v>
      </c>
      <c r="L46" s="112"/>
      <c r="M46" s="112"/>
      <c r="N46" s="112"/>
      <c r="O46" s="112"/>
      <c r="P46" s="112"/>
      <c r="Q46" s="112"/>
      <c r="R46" s="112">
        <v>2965675.09</v>
      </c>
      <c r="S46" s="112"/>
      <c r="T46" s="112"/>
      <c r="U46" s="112"/>
      <c r="V46" s="112"/>
      <c r="W46" s="112">
        <v>2965675.09</v>
      </c>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118"/>
  <sheetViews>
    <sheetView showZeros="0" topLeftCell="A6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71" t="s">
        <v>401</v>
      </c>
    </row>
    <row r="2" ht="39.75" customHeight="1" spans="1:10">
      <c r="A2" s="99" t="str">
        <f>"2026"&amp;"年部门项目支出绩效目标表"</f>
        <v>2026年部门项目支出绩效目标表</v>
      </c>
      <c r="B2" s="51"/>
      <c r="C2" s="51"/>
      <c r="D2" s="51"/>
      <c r="E2" s="51"/>
      <c r="F2" s="100"/>
      <c r="G2" s="51"/>
      <c r="H2" s="100"/>
      <c r="I2" s="100"/>
      <c r="J2" s="51"/>
    </row>
    <row r="3" ht="17.25" customHeight="1" spans="1:1">
      <c r="A3" s="52" t="str">
        <f>"单位名称："&amp;"石林彝族自治县板桥街道办事处"</f>
        <v>单位名称：石林彝族自治县板桥街道办事处</v>
      </c>
    </row>
    <row r="4" ht="44.25" customHeight="1" spans="1:10">
      <c r="A4" s="17" t="s">
        <v>233</v>
      </c>
      <c r="B4" s="17" t="s">
        <v>402</v>
      </c>
      <c r="C4" s="17" t="s">
        <v>403</v>
      </c>
      <c r="D4" s="17" t="s">
        <v>404</v>
      </c>
      <c r="E4" s="17" t="s">
        <v>405</v>
      </c>
      <c r="F4" s="101" t="s">
        <v>406</v>
      </c>
      <c r="G4" s="17" t="s">
        <v>407</v>
      </c>
      <c r="H4" s="101" t="s">
        <v>408</v>
      </c>
      <c r="I4" s="101" t="s">
        <v>409</v>
      </c>
      <c r="J4" s="17" t="s">
        <v>410</v>
      </c>
    </row>
    <row r="5" ht="18.75" customHeight="1" spans="1:10">
      <c r="A5" s="165">
        <v>1</v>
      </c>
      <c r="B5" s="165">
        <v>2</v>
      </c>
      <c r="C5" s="165">
        <v>3</v>
      </c>
      <c r="D5" s="165">
        <v>4</v>
      </c>
      <c r="E5" s="165">
        <v>5</v>
      </c>
      <c r="F5" s="73">
        <v>6</v>
      </c>
      <c r="G5" s="165">
        <v>7</v>
      </c>
      <c r="H5" s="73">
        <v>8</v>
      </c>
      <c r="I5" s="73">
        <v>9</v>
      </c>
      <c r="J5" s="165">
        <v>10</v>
      </c>
    </row>
    <row r="6" ht="42" customHeight="1" spans="1:10">
      <c r="A6" s="18" t="s">
        <v>70</v>
      </c>
      <c r="B6" s="102"/>
      <c r="C6" s="102"/>
      <c r="D6" s="102"/>
      <c r="E6" s="34"/>
      <c r="F6" s="103"/>
      <c r="G6" s="34"/>
      <c r="H6" s="103"/>
      <c r="I6" s="103"/>
      <c r="J6" s="34"/>
    </row>
    <row r="7" ht="42" customHeight="1" spans="1:10">
      <c r="A7" s="166" t="s">
        <v>70</v>
      </c>
      <c r="B7" s="33"/>
      <c r="C7" s="33"/>
      <c r="D7" s="33"/>
      <c r="E7" s="18"/>
      <c r="F7" s="33"/>
      <c r="G7" s="18"/>
      <c r="H7" s="33"/>
      <c r="I7" s="33"/>
      <c r="J7" s="18"/>
    </row>
    <row r="8" ht="42" customHeight="1" spans="1:10">
      <c r="A8" s="167" t="s">
        <v>349</v>
      </c>
      <c r="B8" s="33" t="s">
        <v>411</v>
      </c>
      <c r="C8" s="33" t="s">
        <v>412</v>
      </c>
      <c r="D8" s="33" t="s">
        <v>413</v>
      </c>
      <c r="E8" s="18" t="s">
        <v>349</v>
      </c>
      <c r="F8" s="33" t="s">
        <v>414</v>
      </c>
      <c r="G8" s="18" t="s">
        <v>415</v>
      </c>
      <c r="H8" s="33" t="s">
        <v>416</v>
      </c>
      <c r="I8" s="33" t="s">
        <v>417</v>
      </c>
      <c r="J8" s="18" t="s">
        <v>349</v>
      </c>
    </row>
    <row r="9" ht="42" customHeight="1" spans="1:10">
      <c r="A9" s="167" t="s">
        <v>349</v>
      </c>
      <c r="B9" s="33" t="s">
        <v>411</v>
      </c>
      <c r="C9" s="33" t="s">
        <v>418</v>
      </c>
      <c r="D9" s="33" t="s">
        <v>419</v>
      </c>
      <c r="E9" s="18" t="s">
        <v>420</v>
      </c>
      <c r="F9" s="33" t="s">
        <v>414</v>
      </c>
      <c r="G9" s="18" t="s">
        <v>421</v>
      </c>
      <c r="H9" s="33" t="s">
        <v>422</v>
      </c>
      <c r="I9" s="33" t="s">
        <v>423</v>
      </c>
      <c r="J9" s="18" t="s">
        <v>349</v>
      </c>
    </row>
    <row r="10" ht="42" customHeight="1" spans="1:10">
      <c r="A10" s="167" t="s">
        <v>349</v>
      </c>
      <c r="B10" s="33" t="s">
        <v>411</v>
      </c>
      <c r="C10" s="33" t="s">
        <v>424</v>
      </c>
      <c r="D10" s="33" t="s">
        <v>425</v>
      </c>
      <c r="E10" s="18" t="s">
        <v>426</v>
      </c>
      <c r="F10" s="33" t="s">
        <v>427</v>
      </c>
      <c r="G10" s="18" t="s">
        <v>428</v>
      </c>
      <c r="H10" s="33" t="s">
        <v>429</v>
      </c>
      <c r="I10" s="33" t="s">
        <v>417</v>
      </c>
      <c r="J10" s="18" t="s">
        <v>349</v>
      </c>
    </row>
    <row r="11" ht="42" customHeight="1" spans="1:10">
      <c r="A11" s="167" t="s">
        <v>335</v>
      </c>
      <c r="B11" s="33" t="s">
        <v>411</v>
      </c>
      <c r="C11" s="33" t="s">
        <v>412</v>
      </c>
      <c r="D11" s="33" t="s">
        <v>413</v>
      </c>
      <c r="E11" s="18" t="s">
        <v>430</v>
      </c>
      <c r="F11" s="33" t="s">
        <v>414</v>
      </c>
      <c r="G11" s="18" t="s">
        <v>91</v>
      </c>
      <c r="H11" s="33" t="s">
        <v>431</v>
      </c>
      <c r="I11" s="33" t="s">
        <v>417</v>
      </c>
      <c r="J11" s="18" t="s">
        <v>432</v>
      </c>
    </row>
    <row r="12" ht="42" customHeight="1" spans="1:10">
      <c r="A12" s="167" t="s">
        <v>335</v>
      </c>
      <c r="B12" s="33" t="s">
        <v>411</v>
      </c>
      <c r="C12" s="33" t="s">
        <v>418</v>
      </c>
      <c r="D12" s="33" t="s">
        <v>419</v>
      </c>
      <c r="E12" s="18" t="s">
        <v>433</v>
      </c>
      <c r="F12" s="33" t="s">
        <v>414</v>
      </c>
      <c r="G12" s="18" t="s">
        <v>421</v>
      </c>
      <c r="H12" s="33" t="s">
        <v>422</v>
      </c>
      <c r="I12" s="33" t="s">
        <v>423</v>
      </c>
      <c r="J12" s="18" t="s">
        <v>434</v>
      </c>
    </row>
    <row r="13" ht="42" customHeight="1" spans="1:10">
      <c r="A13" s="167" t="s">
        <v>335</v>
      </c>
      <c r="B13" s="33" t="s">
        <v>411</v>
      </c>
      <c r="C13" s="33" t="s">
        <v>424</v>
      </c>
      <c r="D13" s="33" t="s">
        <v>425</v>
      </c>
      <c r="E13" s="18" t="s">
        <v>425</v>
      </c>
      <c r="F13" s="33" t="s">
        <v>427</v>
      </c>
      <c r="G13" s="18" t="s">
        <v>428</v>
      </c>
      <c r="H13" s="33" t="s">
        <v>429</v>
      </c>
      <c r="I13" s="33" t="s">
        <v>417</v>
      </c>
      <c r="J13" s="18" t="s">
        <v>435</v>
      </c>
    </row>
    <row r="14" ht="42" customHeight="1" spans="1:10">
      <c r="A14" s="167" t="s">
        <v>363</v>
      </c>
      <c r="B14" s="33" t="s">
        <v>411</v>
      </c>
      <c r="C14" s="33" t="s">
        <v>412</v>
      </c>
      <c r="D14" s="33" t="s">
        <v>413</v>
      </c>
      <c r="E14" s="18" t="s">
        <v>436</v>
      </c>
      <c r="F14" s="33" t="s">
        <v>414</v>
      </c>
      <c r="G14" s="18" t="s">
        <v>437</v>
      </c>
      <c r="H14" s="33" t="s">
        <v>416</v>
      </c>
      <c r="I14" s="33" t="s">
        <v>417</v>
      </c>
      <c r="J14" s="18" t="s">
        <v>363</v>
      </c>
    </row>
    <row r="15" ht="42" customHeight="1" spans="1:10">
      <c r="A15" s="167" t="s">
        <v>363</v>
      </c>
      <c r="B15" s="33" t="s">
        <v>411</v>
      </c>
      <c r="C15" s="33" t="s">
        <v>418</v>
      </c>
      <c r="D15" s="33" t="s">
        <v>419</v>
      </c>
      <c r="E15" s="18" t="s">
        <v>420</v>
      </c>
      <c r="F15" s="33" t="s">
        <v>414</v>
      </c>
      <c r="G15" s="18" t="s">
        <v>421</v>
      </c>
      <c r="H15" s="33" t="s">
        <v>422</v>
      </c>
      <c r="I15" s="33" t="s">
        <v>423</v>
      </c>
      <c r="J15" s="18" t="s">
        <v>363</v>
      </c>
    </row>
    <row r="16" ht="42" customHeight="1" spans="1:10">
      <c r="A16" s="167" t="s">
        <v>363</v>
      </c>
      <c r="B16" s="33" t="s">
        <v>411</v>
      </c>
      <c r="C16" s="33" t="s">
        <v>424</v>
      </c>
      <c r="D16" s="33" t="s">
        <v>425</v>
      </c>
      <c r="E16" s="18" t="s">
        <v>438</v>
      </c>
      <c r="F16" s="33" t="s">
        <v>427</v>
      </c>
      <c r="G16" s="18" t="s">
        <v>428</v>
      </c>
      <c r="H16" s="33" t="s">
        <v>429</v>
      </c>
      <c r="I16" s="33" t="s">
        <v>417</v>
      </c>
      <c r="J16" s="18" t="s">
        <v>363</v>
      </c>
    </row>
    <row r="17" ht="42" customHeight="1" spans="1:10">
      <c r="A17" s="167" t="s">
        <v>382</v>
      </c>
      <c r="B17" s="33" t="s">
        <v>411</v>
      </c>
      <c r="C17" s="33" t="s">
        <v>412</v>
      </c>
      <c r="D17" s="33" t="s">
        <v>439</v>
      </c>
      <c r="E17" s="18" t="s">
        <v>440</v>
      </c>
      <c r="F17" s="33" t="s">
        <v>414</v>
      </c>
      <c r="G17" s="18" t="s">
        <v>441</v>
      </c>
      <c r="H17" s="33" t="s">
        <v>429</v>
      </c>
      <c r="I17" s="33" t="s">
        <v>417</v>
      </c>
      <c r="J17" s="18" t="s">
        <v>382</v>
      </c>
    </row>
    <row r="18" ht="42" customHeight="1" spans="1:10">
      <c r="A18" s="167" t="s">
        <v>382</v>
      </c>
      <c r="B18" s="33" t="s">
        <v>411</v>
      </c>
      <c r="C18" s="33" t="s">
        <v>418</v>
      </c>
      <c r="D18" s="33" t="s">
        <v>419</v>
      </c>
      <c r="E18" s="18" t="s">
        <v>442</v>
      </c>
      <c r="F18" s="33" t="s">
        <v>414</v>
      </c>
      <c r="G18" s="18" t="s">
        <v>443</v>
      </c>
      <c r="H18" s="33" t="s">
        <v>422</v>
      </c>
      <c r="I18" s="33" t="s">
        <v>423</v>
      </c>
      <c r="J18" s="18" t="s">
        <v>382</v>
      </c>
    </row>
    <row r="19" ht="42" customHeight="1" spans="1:10">
      <c r="A19" s="167" t="s">
        <v>382</v>
      </c>
      <c r="B19" s="33" t="s">
        <v>411</v>
      </c>
      <c r="C19" s="33" t="s">
        <v>424</v>
      </c>
      <c r="D19" s="33" t="s">
        <v>425</v>
      </c>
      <c r="E19" s="18" t="s">
        <v>444</v>
      </c>
      <c r="F19" s="33" t="s">
        <v>427</v>
      </c>
      <c r="G19" s="18" t="s">
        <v>428</v>
      </c>
      <c r="H19" s="33" t="s">
        <v>429</v>
      </c>
      <c r="I19" s="33" t="s">
        <v>417</v>
      </c>
      <c r="J19" s="18" t="s">
        <v>382</v>
      </c>
    </row>
    <row r="20" ht="42" customHeight="1" spans="1:10">
      <c r="A20" s="167" t="s">
        <v>347</v>
      </c>
      <c r="B20" s="33" t="s">
        <v>411</v>
      </c>
      <c r="C20" s="33" t="s">
        <v>412</v>
      </c>
      <c r="D20" s="33" t="s">
        <v>413</v>
      </c>
      <c r="E20" s="18" t="s">
        <v>436</v>
      </c>
      <c r="F20" s="33" t="s">
        <v>414</v>
      </c>
      <c r="G20" s="18" t="s">
        <v>445</v>
      </c>
      <c r="H20" s="33" t="s">
        <v>416</v>
      </c>
      <c r="I20" s="33" t="s">
        <v>417</v>
      </c>
      <c r="J20" s="18" t="s">
        <v>347</v>
      </c>
    </row>
    <row r="21" ht="42" customHeight="1" spans="1:10">
      <c r="A21" s="167" t="s">
        <v>347</v>
      </c>
      <c r="B21" s="33" t="s">
        <v>411</v>
      </c>
      <c r="C21" s="33" t="s">
        <v>418</v>
      </c>
      <c r="D21" s="33" t="s">
        <v>419</v>
      </c>
      <c r="E21" s="18" t="s">
        <v>420</v>
      </c>
      <c r="F21" s="33" t="s">
        <v>414</v>
      </c>
      <c r="G21" s="18" t="s">
        <v>421</v>
      </c>
      <c r="H21" s="33" t="s">
        <v>422</v>
      </c>
      <c r="I21" s="33" t="s">
        <v>423</v>
      </c>
      <c r="J21" s="18" t="s">
        <v>347</v>
      </c>
    </row>
    <row r="22" ht="42" customHeight="1" spans="1:10">
      <c r="A22" s="167" t="s">
        <v>347</v>
      </c>
      <c r="B22" s="33" t="s">
        <v>411</v>
      </c>
      <c r="C22" s="33" t="s">
        <v>424</v>
      </c>
      <c r="D22" s="33" t="s">
        <v>425</v>
      </c>
      <c r="E22" s="18" t="s">
        <v>426</v>
      </c>
      <c r="F22" s="33" t="s">
        <v>427</v>
      </c>
      <c r="G22" s="18" t="s">
        <v>428</v>
      </c>
      <c r="H22" s="33" t="s">
        <v>429</v>
      </c>
      <c r="I22" s="33" t="s">
        <v>417</v>
      </c>
      <c r="J22" s="18" t="s">
        <v>347</v>
      </c>
    </row>
    <row r="23" ht="42" customHeight="1" spans="1:10">
      <c r="A23" s="167" t="s">
        <v>339</v>
      </c>
      <c r="B23" s="33" t="s">
        <v>411</v>
      </c>
      <c r="C23" s="33" t="s">
        <v>412</v>
      </c>
      <c r="D23" s="33" t="s">
        <v>413</v>
      </c>
      <c r="E23" s="18" t="s">
        <v>446</v>
      </c>
      <c r="F23" s="33" t="s">
        <v>414</v>
      </c>
      <c r="G23" s="18" t="s">
        <v>447</v>
      </c>
      <c r="H23" s="33" t="s">
        <v>416</v>
      </c>
      <c r="I23" s="33" t="s">
        <v>417</v>
      </c>
      <c r="J23" s="18" t="s">
        <v>411</v>
      </c>
    </row>
    <row r="24" ht="42" customHeight="1" spans="1:10">
      <c r="A24" s="167" t="s">
        <v>339</v>
      </c>
      <c r="B24" s="33" t="s">
        <v>411</v>
      </c>
      <c r="C24" s="33" t="s">
        <v>418</v>
      </c>
      <c r="D24" s="33" t="s">
        <v>419</v>
      </c>
      <c r="E24" s="18" t="s">
        <v>420</v>
      </c>
      <c r="F24" s="33" t="s">
        <v>414</v>
      </c>
      <c r="G24" s="18" t="s">
        <v>421</v>
      </c>
      <c r="H24" s="33" t="s">
        <v>422</v>
      </c>
      <c r="I24" s="33" t="s">
        <v>423</v>
      </c>
      <c r="J24" s="18" t="s">
        <v>411</v>
      </c>
    </row>
    <row r="25" ht="42" customHeight="1" spans="1:10">
      <c r="A25" s="167" t="s">
        <v>339</v>
      </c>
      <c r="B25" s="33" t="s">
        <v>411</v>
      </c>
      <c r="C25" s="33" t="s">
        <v>424</v>
      </c>
      <c r="D25" s="33" t="s">
        <v>425</v>
      </c>
      <c r="E25" s="18" t="s">
        <v>426</v>
      </c>
      <c r="F25" s="33" t="s">
        <v>427</v>
      </c>
      <c r="G25" s="18" t="s">
        <v>428</v>
      </c>
      <c r="H25" s="33" t="s">
        <v>429</v>
      </c>
      <c r="I25" s="33" t="s">
        <v>417</v>
      </c>
      <c r="J25" s="18" t="s">
        <v>411</v>
      </c>
    </row>
    <row r="26" ht="42" customHeight="1" spans="1:10">
      <c r="A26" s="167" t="s">
        <v>400</v>
      </c>
      <c r="B26" s="33" t="s">
        <v>448</v>
      </c>
      <c r="C26" s="33" t="s">
        <v>412</v>
      </c>
      <c r="D26" s="33" t="s">
        <v>413</v>
      </c>
      <c r="E26" s="18" t="s">
        <v>449</v>
      </c>
      <c r="F26" s="33" t="s">
        <v>414</v>
      </c>
      <c r="G26" s="18" t="s">
        <v>450</v>
      </c>
      <c r="H26" s="33" t="s">
        <v>416</v>
      </c>
      <c r="I26" s="33" t="s">
        <v>417</v>
      </c>
      <c r="J26" s="18" t="s">
        <v>451</v>
      </c>
    </row>
    <row r="27" ht="42" customHeight="1" spans="1:10">
      <c r="A27" s="167" t="s">
        <v>400</v>
      </c>
      <c r="B27" s="33" t="s">
        <v>448</v>
      </c>
      <c r="C27" s="33" t="s">
        <v>418</v>
      </c>
      <c r="D27" s="33" t="s">
        <v>452</v>
      </c>
      <c r="E27" s="18" t="s">
        <v>453</v>
      </c>
      <c r="F27" s="33" t="s">
        <v>414</v>
      </c>
      <c r="G27" s="18" t="s">
        <v>454</v>
      </c>
      <c r="H27" s="33" t="s">
        <v>422</v>
      </c>
      <c r="I27" s="33" t="s">
        <v>423</v>
      </c>
      <c r="J27" s="18" t="s">
        <v>451</v>
      </c>
    </row>
    <row r="28" ht="42" customHeight="1" spans="1:10">
      <c r="A28" s="167" t="s">
        <v>400</v>
      </c>
      <c r="B28" s="33" t="s">
        <v>448</v>
      </c>
      <c r="C28" s="33" t="s">
        <v>424</v>
      </c>
      <c r="D28" s="33" t="s">
        <v>425</v>
      </c>
      <c r="E28" s="18" t="s">
        <v>455</v>
      </c>
      <c r="F28" s="33" t="s">
        <v>427</v>
      </c>
      <c r="G28" s="18" t="s">
        <v>456</v>
      </c>
      <c r="H28" s="33" t="s">
        <v>429</v>
      </c>
      <c r="I28" s="33" t="s">
        <v>417</v>
      </c>
      <c r="J28" s="18" t="s">
        <v>451</v>
      </c>
    </row>
    <row r="29" ht="42" customHeight="1" spans="1:10">
      <c r="A29" s="167" t="s">
        <v>388</v>
      </c>
      <c r="B29" s="33" t="s">
        <v>411</v>
      </c>
      <c r="C29" s="33" t="s">
        <v>412</v>
      </c>
      <c r="D29" s="33" t="s">
        <v>413</v>
      </c>
      <c r="E29" s="18" t="s">
        <v>446</v>
      </c>
      <c r="F29" s="33" t="s">
        <v>414</v>
      </c>
      <c r="G29" s="18" t="s">
        <v>457</v>
      </c>
      <c r="H29" s="33" t="s">
        <v>416</v>
      </c>
      <c r="I29" s="33" t="s">
        <v>417</v>
      </c>
      <c r="J29" s="18" t="s">
        <v>388</v>
      </c>
    </row>
    <row r="30" ht="42" customHeight="1" spans="1:10">
      <c r="A30" s="167" t="s">
        <v>388</v>
      </c>
      <c r="B30" s="33" t="s">
        <v>411</v>
      </c>
      <c r="C30" s="33" t="s">
        <v>418</v>
      </c>
      <c r="D30" s="33" t="s">
        <v>419</v>
      </c>
      <c r="E30" s="18" t="s">
        <v>420</v>
      </c>
      <c r="F30" s="33" t="s">
        <v>414</v>
      </c>
      <c r="G30" s="18" t="s">
        <v>421</v>
      </c>
      <c r="H30" s="33" t="s">
        <v>422</v>
      </c>
      <c r="I30" s="33" t="s">
        <v>423</v>
      </c>
      <c r="J30" s="18" t="s">
        <v>388</v>
      </c>
    </row>
    <row r="31" ht="42" customHeight="1" spans="1:10">
      <c r="A31" s="167" t="s">
        <v>388</v>
      </c>
      <c r="B31" s="33" t="s">
        <v>411</v>
      </c>
      <c r="C31" s="33" t="s">
        <v>424</v>
      </c>
      <c r="D31" s="33" t="s">
        <v>425</v>
      </c>
      <c r="E31" s="18" t="s">
        <v>458</v>
      </c>
      <c r="F31" s="33" t="s">
        <v>427</v>
      </c>
      <c r="G31" s="18" t="s">
        <v>428</v>
      </c>
      <c r="H31" s="33" t="s">
        <v>429</v>
      </c>
      <c r="I31" s="33" t="s">
        <v>417</v>
      </c>
      <c r="J31" s="18" t="s">
        <v>388</v>
      </c>
    </row>
    <row r="32" ht="42" customHeight="1" spans="1:10">
      <c r="A32" s="167" t="s">
        <v>379</v>
      </c>
      <c r="B32" s="33" t="s">
        <v>411</v>
      </c>
      <c r="C32" s="33" t="s">
        <v>412</v>
      </c>
      <c r="D32" s="33" t="s">
        <v>413</v>
      </c>
      <c r="E32" s="18" t="s">
        <v>459</v>
      </c>
      <c r="F32" s="33" t="s">
        <v>414</v>
      </c>
      <c r="G32" s="18" t="s">
        <v>93</v>
      </c>
      <c r="H32" s="33" t="s">
        <v>460</v>
      </c>
      <c r="I32" s="33" t="s">
        <v>417</v>
      </c>
      <c r="J32" s="18" t="s">
        <v>379</v>
      </c>
    </row>
    <row r="33" ht="42" customHeight="1" spans="1:10">
      <c r="A33" s="167" t="s">
        <v>379</v>
      </c>
      <c r="B33" s="33" t="s">
        <v>411</v>
      </c>
      <c r="C33" s="33" t="s">
        <v>418</v>
      </c>
      <c r="D33" s="33" t="s">
        <v>419</v>
      </c>
      <c r="E33" s="18" t="s">
        <v>420</v>
      </c>
      <c r="F33" s="33" t="s">
        <v>414</v>
      </c>
      <c r="G33" s="18" t="s">
        <v>421</v>
      </c>
      <c r="H33" s="33" t="s">
        <v>422</v>
      </c>
      <c r="I33" s="33" t="s">
        <v>423</v>
      </c>
      <c r="J33" s="18" t="s">
        <v>379</v>
      </c>
    </row>
    <row r="34" ht="42" customHeight="1" spans="1:10">
      <c r="A34" s="167" t="s">
        <v>379</v>
      </c>
      <c r="B34" s="33" t="s">
        <v>411</v>
      </c>
      <c r="C34" s="33" t="s">
        <v>424</v>
      </c>
      <c r="D34" s="33" t="s">
        <v>425</v>
      </c>
      <c r="E34" s="18" t="s">
        <v>458</v>
      </c>
      <c r="F34" s="33" t="s">
        <v>427</v>
      </c>
      <c r="G34" s="18" t="s">
        <v>428</v>
      </c>
      <c r="H34" s="33" t="s">
        <v>429</v>
      </c>
      <c r="I34" s="33" t="s">
        <v>417</v>
      </c>
      <c r="J34" s="18" t="s">
        <v>379</v>
      </c>
    </row>
    <row r="35" ht="42" customHeight="1" spans="1:10">
      <c r="A35" s="167" t="s">
        <v>369</v>
      </c>
      <c r="B35" s="33" t="s">
        <v>411</v>
      </c>
      <c r="C35" s="33" t="s">
        <v>412</v>
      </c>
      <c r="D35" s="33" t="s">
        <v>413</v>
      </c>
      <c r="E35" s="18" t="s">
        <v>446</v>
      </c>
      <c r="F35" s="33" t="s">
        <v>414</v>
      </c>
      <c r="G35" s="18" t="s">
        <v>461</v>
      </c>
      <c r="H35" s="33" t="s">
        <v>416</v>
      </c>
      <c r="I35" s="33" t="s">
        <v>417</v>
      </c>
      <c r="J35" s="18" t="s">
        <v>369</v>
      </c>
    </row>
    <row r="36" ht="42" customHeight="1" spans="1:10">
      <c r="A36" s="167" t="s">
        <v>369</v>
      </c>
      <c r="B36" s="33" t="s">
        <v>411</v>
      </c>
      <c r="C36" s="33" t="s">
        <v>418</v>
      </c>
      <c r="D36" s="33" t="s">
        <v>419</v>
      </c>
      <c r="E36" s="18" t="s">
        <v>420</v>
      </c>
      <c r="F36" s="33" t="s">
        <v>414</v>
      </c>
      <c r="G36" s="18" t="s">
        <v>421</v>
      </c>
      <c r="H36" s="33" t="s">
        <v>422</v>
      </c>
      <c r="I36" s="33" t="s">
        <v>423</v>
      </c>
      <c r="J36" s="18" t="s">
        <v>369</v>
      </c>
    </row>
    <row r="37" ht="42" customHeight="1" spans="1:10">
      <c r="A37" s="167" t="s">
        <v>369</v>
      </c>
      <c r="B37" s="33" t="s">
        <v>411</v>
      </c>
      <c r="C37" s="33" t="s">
        <v>424</v>
      </c>
      <c r="D37" s="33" t="s">
        <v>425</v>
      </c>
      <c r="E37" s="18" t="s">
        <v>458</v>
      </c>
      <c r="F37" s="33" t="s">
        <v>427</v>
      </c>
      <c r="G37" s="18" t="s">
        <v>428</v>
      </c>
      <c r="H37" s="33" t="s">
        <v>429</v>
      </c>
      <c r="I37" s="33" t="s">
        <v>417</v>
      </c>
      <c r="J37" s="18" t="s">
        <v>369</v>
      </c>
    </row>
    <row r="38" ht="42" customHeight="1" spans="1:10">
      <c r="A38" s="167" t="s">
        <v>386</v>
      </c>
      <c r="B38" s="33" t="s">
        <v>462</v>
      </c>
      <c r="C38" s="33" t="s">
        <v>412</v>
      </c>
      <c r="D38" s="33" t="s">
        <v>439</v>
      </c>
      <c r="E38" s="18" t="s">
        <v>440</v>
      </c>
      <c r="F38" s="33" t="s">
        <v>414</v>
      </c>
      <c r="G38" s="18" t="s">
        <v>441</v>
      </c>
      <c r="H38" s="33" t="s">
        <v>429</v>
      </c>
      <c r="I38" s="33" t="s">
        <v>417</v>
      </c>
      <c r="J38" s="18" t="s">
        <v>386</v>
      </c>
    </row>
    <row r="39" ht="42" customHeight="1" spans="1:10">
      <c r="A39" s="167" t="s">
        <v>386</v>
      </c>
      <c r="B39" s="33" t="s">
        <v>462</v>
      </c>
      <c r="C39" s="33" t="s">
        <v>418</v>
      </c>
      <c r="D39" s="33" t="s">
        <v>463</v>
      </c>
      <c r="E39" s="18" t="s">
        <v>442</v>
      </c>
      <c r="F39" s="33" t="s">
        <v>414</v>
      </c>
      <c r="G39" s="18" t="s">
        <v>443</v>
      </c>
      <c r="H39" s="33" t="s">
        <v>422</v>
      </c>
      <c r="I39" s="33" t="s">
        <v>423</v>
      </c>
      <c r="J39" s="18" t="s">
        <v>386</v>
      </c>
    </row>
    <row r="40" ht="42" customHeight="1" spans="1:10">
      <c r="A40" s="167" t="s">
        <v>386</v>
      </c>
      <c r="B40" s="33" t="s">
        <v>462</v>
      </c>
      <c r="C40" s="33" t="s">
        <v>424</v>
      </c>
      <c r="D40" s="33" t="s">
        <v>425</v>
      </c>
      <c r="E40" s="18" t="s">
        <v>464</v>
      </c>
      <c r="F40" s="33" t="s">
        <v>427</v>
      </c>
      <c r="G40" s="18" t="s">
        <v>428</v>
      </c>
      <c r="H40" s="33" t="s">
        <v>429</v>
      </c>
      <c r="I40" s="33" t="s">
        <v>417</v>
      </c>
      <c r="J40" s="18" t="s">
        <v>386</v>
      </c>
    </row>
    <row r="41" ht="42" customHeight="1" spans="1:10">
      <c r="A41" s="167" t="s">
        <v>337</v>
      </c>
      <c r="B41" s="33" t="s">
        <v>411</v>
      </c>
      <c r="C41" s="33" t="s">
        <v>412</v>
      </c>
      <c r="D41" s="33" t="s">
        <v>413</v>
      </c>
      <c r="E41" s="18" t="s">
        <v>446</v>
      </c>
      <c r="F41" s="33" t="s">
        <v>414</v>
      </c>
      <c r="G41" s="18" t="s">
        <v>465</v>
      </c>
      <c r="H41" s="33" t="s">
        <v>416</v>
      </c>
      <c r="I41" s="33" t="s">
        <v>417</v>
      </c>
      <c r="J41" s="18" t="s">
        <v>411</v>
      </c>
    </row>
    <row r="42" ht="42" customHeight="1" spans="1:10">
      <c r="A42" s="167" t="s">
        <v>337</v>
      </c>
      <c r="B42" s="33" t="s">
        <v>411</v>
      </c>
      <c r="C42" s="33" t="s">
        <v>418</v>
      </c>
      <c r="D42" s="33" t="s">
        <v>419</v>
      </c>
      <c r="E42" s="18" t="s">
        <v>433</v>
      </c>
      <c r="F42" s="33" t="s">
        <v>414</v>
      </c>
      <c r="G42" s="18" t="s">
        <v>421</v>
      </c>
      <c r="H42" s="33" t="s">
        <v>422</v>
      </c>
      <c r="I42" s="33" t="s">
        <v>423</v>
      </c>
      <c r="J42" s="18" t="s">
        <v>434</v>
      </c>
    </row>
    <row r="43" ht="42" customHeight="1" spans="1:10">
      <c r="A43" s="167" t="s">
        <v>337</v>
      </c>
      <c r="B43" s="33" t="s">
        <v>411</v>
      </c>
      <c r="C43" s="33" t="s">
        <v>424</v>
      </c>
      <c r="D43" s="33" t="s">
        <v>425</v>
      </c>
      <c r="E43" s="18" t="s">
        <v>426</v>
      </c>
      <c r="F43" s="33" t="s">
        <v>427</v>
      </c>
      <c r="G43" s="18" t="s">
        <v>428</v>
      </c>
      <c r="H43" s="33" t="s">
        <v>429</v>
      </c>
      <c r="I43" s="33" t="s">
        <v>417</v>
      </c>
      <c r="J43" s="18" t="s">
        <v>337</v>
      </c>
    </row>
    <row r="44" ht="42" customHeight="1" spans="1:10">
      <c r="A44" s="167" t="s">
        <v>330</v>
      </c>
      <c r="B44" s="33" t="s">
        <v>466</v>
      </c>
      <c r="C44" s="33" t="s">
        <v>412</v>
      </c>
      <c r="D44" s="33" t="s">
        <v>413</v>
      </c>
      <c r="E44" s="18" t="s">
        <v>446</v>
      </c>
      <c r="F44" s="33" t="s">
        <v>414</v>
      </c>
      <c r="G44" s="18" t="s">
        <v>467</v>
      </c>
      <c r="H44" s="33" t="s">
        <v>416</v>
      </c>
      <c r="I44" s="33" t="s">
        <v>417</v>
      </c>
      <c r="J44" s="18" t="s">
        <v>330</v>
      </c>
    </row>
    <row r="45" ht="42" customHeight="1" spans="1:10">
      <c r="A45" s="167" t="s">
        <v>330</v>
      </c>
      <c r="B45" s="33" t="s">
        <v>466</v>
      </c>
      <c r="C45" s="33" t="s">
        <v>418</v>
      </c>
      <c r="D45" s="33" t="s">
        <v>419</v>
      </c>
      <c r="E45" s="18" t="s">
        <v>468</v>
      </c>
      <c r="F45" s="33" t="s">
        <v>414</v>
      </c>
      <c r="G45" s="18" t="s">
        <v>469</v>
      </c>
      <c r="H45" s="33" t="s">
        <v>422</v>
      </c>
      <c r="I45" s="33" t="s">
        <v>423</v>
      </c>
      <c r="J45" s="18" t="s">
        <v>330</v>
      </c>
    </row>
    <row r="46" ht="42" customHeight="1" spans="1:10">
      <c r="A46" s="167" t="s">
        <v>330</v>
      </c>
      <c r="B46" s="33" t="s">
        <v>466</v>
      </c>
      <c r="C46" s="33" t="s">
        <v>424</v>
      </c>
      <c r="D46" s="33" t="s">
        <v>425</v>
      </c>
      <c r="E46" s="18" t="s">
        <v>458</v>
      </c>
      <c r="F46" s="33" t="s">
        <v>427</v>
      </c>
      <c r="G46" s="18" t="s">
        <v>456</v>
      </c>
      <c r="H46" s="33" t="s">
        <v>429</v>
      </c>
      <c r="I46" s="33" t="s">
        <v>417</v>
      </c>
      <c r="J46" s="18" t="s">
        <v>330</v>
      </c>
    </row>
    <row r="47" ht="42" customHeight="1" spans="1:10">
      <c r="A47" s="167" t="s">
        <v>377</v>
      </c>
      <c r="B47" s="33" t="s">
        <v>411</v>
      </c>
      <c r="C47" s="33" t="s">
        <v>412</v>
      </c>
      <c r="D47" s="33" t="s">
        <v>413</v>
      </c>
      <c r="E47" s="18" t="s">
        <v>470</v>
      </c>
      <c r="F47" s="33" t="s">
        <v>414</v>
      </c>
      <c r="G47" s="18" t="s">
        <v>471</v>
      </c>
      <c r="H47" s="33" t="s">
        <v>460</v>
      </c>
      <c r="I47" s="33" t="s">
        <v>417</v>
      </c>
      <c r="J47" s="18" t="s">
        <v>377</v>
      </c>
    </row>
    <row r="48" ht="42" customHeight="1" spans="1:10">
      <c r="A48" s="167" t="s">
        <v>377</v>
      </c>
      <c r="B48" s="33" t="s">
        <v>411</v>
      </c>
      <c r="C48" s="33" t="s">
        <v>418</v>
      </c>
      <c r="D48" s="33" t="s">
        <v>419</v>
      </c>
      <c r="E48" s="18" t="s">
        <v>420</v>
      </c>
      <c r="F48" s="33" t="s">
        <v>414</v>
      </c>
      <c r="G48" s="18" t="s">
        <v>421</v>
      </c>
      <c r="H48" s="33" t="s">
        <v>422</v>
      </c>
      <c r="I48" s="33" t="s">
        <v>423</v>
      </c>
      <c r="J48" s="18" t="s">
        <v>377</v>
      </c>
    </row>
    <row r="49" ht="42" customHeight="1" spans="1:10">
      <c r="A49" s="167" t="s">
        <v>377</v>
      </c>
      <c r="B49" s="33" t="s">
        <v>411</v>
      </c>
      <c r="C49" s="33" t="s">
        <v>424</v>
      </c>
      <c r="D49" s="33" t="s">
        <v>425</v>
      </c>
      <c r="E49" s="18" t="s">
        <v>458</v>
      </c>
      <c r="F49" s="33" t="s">
        <v>427</v>
      </c>
      <c r="G49" s="18" t="s">
        <v>428</v>
      </c>
      <c r="H49" s="33" t="s">
        <v>429</v>
      </c>
      <c r="I49" s="33" t="s">
        <v>417</v>
      </c>
      <c r="J49" s="18" t="s">
        <v>377</v>
      </c>
    </row>
    <row r="50" ht="42" customHeight="1" spans="1:10">
      <c r="A50" s="167" t="s">
        <v>351</v>
      </c>
      <c r="B50" s="33" t="s">
        <v>411</v>
      </c>
      <c r="C50" s="33" t="s">
        <v>412</v>
      </c>
      <c r="D50" s="33" t="s">
        <v>413</v>
      </c>
      <c r="E50" s="18" t="s">
        <v>436</v>
      </c>
      <c r="F50" s="33" t="s">
        <v>414</v>
      </c>
      <c r="G50" s="18" t="s">
        <v>472</v>
      </c>
      <c r="H50" s="33" t="s">
        <v>416</v>
      </c>
      <c r="I50" s="33" t="s">
        <v>417</v>
      </c>
      <c r="J50" s="18" t="s">
        <v>351</v>
      </c>
    </row>
    <row r="51" ht="42" customHeight="1" spans="1:10">
      <c r="A51" s="167" t="s">
        <v>351</v>
      </c>
      <c r="B51" s="33" t="s">
        <v>411</v>
      </c>
      <c r="C51" s="33" t="s">
        <v>418</v>
      </c>
      <c r="D51" s="33" t="s">
        <v>419</v>
      </c>
      <c r="E51" s="18" t="s">
        <v>420</v>
      </c>
      <c r="F51" s="33" t="s">
        <v>414</v>
      </c>
      <c r="G51" s="18" t="s">
        <v>421</v>
      </c>
      <c r="H51" s="33" t="s">
        <v>422</v>
      </c>
      <c r="I51" s="33" t="s">
        <v>423</v>
      </c>
      <c r="J51" s="18" t="s">
        <v>351</v>
      </c>
    </row>
    <row r="52" ht="42" customHeight="1" spans="1:10">
      <c r="A52" s="167" t="s">
        <v>351</v>
      </c>
      <c r="B52" s="33" t="s">
        <v>411</v>
      </c>
      <c r="C52" s="33" t="s">
        <v>424</v>
      </c>
      <c r="D52" s="33" t="s">
        <v>425</v>
      </c>
      <c r="E52" s="18" t="s">
        <v>438</v>
      </c>
      <c r="F52" s="33" t="s">
        <v>427</v>
      </c>
      <c r="G52" s="18" t="s">
        <v>428</v>
      </c>
      <c r="H52" s="33" t="s">
        <v>429</v>
      </c>
      <c r="I52" s="33" t="s">
        <v>417</v>
      </c>
      <c r="J52" s="18" t="s">
        <v>351</v>
      </c>
    </row>
    <row r="53" ht="42" customHeight="1" spans="1:10">
      <c r="A53" s="167" t="s">
        <v>322</v>
      </c>
      <c r="B53" s="33" t="s">
        <v>411</v>
      </c>
      <c r="C53" s="33" t="s">
        <v>412</v>
      </c>
      <c r="D53" s="33" t="s">
        <v>413</v>
      </c>
      <c r="E53" s="18" t="s">
        <v>446</v>
      </c>
      <c r="F53" s="33" t="s">
        <v>414</v>
      </c>
      <c r="G53" s="18" t="s">
        <v>473</v>
      </c>
      <c r="H53" s="33" t="s">
        <v>416</v>
      </c>
      <c r="I53" s="33" t="s">
        <v>417</v>
      </c>
      <c r="J53" s="18" t="s">
        <v>474</v>
      </c>
    </row>
    <row r="54" ht="42" customHeight="1" spans="1:10">
      <c r="A54" s="167" t="s">
        <v>322</v>
      </c>
      <c r="B54" s="33" t="s">
        <v>411</v>
      </c>
      <c r="C54" s="33" t="s">
        <v>418</v>
      </c>
      <c r="D54" s="33" t="s">
        <v>419</v>
      </c>
      <c r="E54" s="18" t="s">
        <v>420</v>
      </c>
      <c r="F54" s="33" t="s">
        <v>414</v>
      </c>
      <c r="G54" s="18" t="s">
        <v>421</v>
      </c>
      <c r="H54" s="33" t="s">
        <v>422</v>
      </c>
      <c r="I54" s="33" t="s">
        <v>423</v>
      </c>
      <c r="J54" s="18" t="s">
        <v>474</v>
      </c>
    </row>
    <row r="55" ht="42" customHeight="1" spans="1:10">
      <c r="A55" s="167" t="s">
        <v>322</v>
      </c>
      <c r="B55" s="33" t="s">
        <v>411</v>
      </c>
      <c r="C55" s="33" t="s">
        <v>424</v>
      </c>
      <c r="D55" s="33" t="s">
        <v>425</v>
      </c>
      <c r="E55" s="18" t="s">
        <v>475</v>
      </c>
      <c r="F55" s="33" t="s">
        <v>427</v>
      </c>
      <c r="G55" s="18" t="s">
        <v>428</v>
      </c>
      <c r="H55" s="33" t="s">
        <v>429</v>
      </c>
      <c r="I55" s="33" t="s">
        <v>417</v>
      </c>
      <c r="J55" s="18" t="s">
        <v>474</v>
      </c>
    </row>
    <row r="56" ht="42" customHeight="1" spans="1:10">
      <c r="A56" s="167" t="s">
        <v>390</v>
      </c>
      <c r="B56" s="33" t="s">
        <v>411</v>
      </c>
      <c r="C56" s="33" t="s">
        <v>412</v>
      </c>
      <c r="D56" s="33" t="s">
        <v>413</v>
      </c>
      <c r="E56" s="18" t="s">
        <v>476</v>
      </c>
      <c r="F56" s="33" t="s">
        <v>414</v>
      </c>
      <c r="G56" s="18" t="s">
        <v>477</v>
      </c>
      <c r="H56" s="33" t="s">
        <v>416</v>
      </c>
      <c r="I56" s="33" t="s">
        <v>417</v>
      </c>
      <c r="J56" s="18" t="s">
        <v>390</v>
      </c>
    </row>
    <row r="57" ht="42" customHeight="1" spans="1:10">
      <c r="A57" s="167" t="s">
        <v>390</v>
      </c>
      <c r="B57" s="33" t="s">
        <v>411</v>
      </c>
      <c r="C57" s="33" t="s">
        <v>418</v>
      </c>
      <c r="D57" s="33" t="s">
        <v>419</v>
      </c>
      <c r="E57" s="18" t="s">
        <v>478</v>
      </c>
      <c r="F57" s="33" t="s">
        <v>414</v>
      </c>
      <c r="G57" s="18" t="s">
        <v>479</v>
      </c>
      <c r="H57" s="33" t="s">
        <v>422</v>
      </c>
      <c r="I57" s="33" t="s">
        <v>423</v>
      </c>
      <c r="J57" s="18" t="s">
        <v>390</v>
      </c>
    </row>
    <row r="58" ht="42" customHeight="1" spans="1:10">
      <c r="A58" s="167" t="s">
        <v>390</v>
      </c>
      <c r="B58" s="33" t="s">
        <v>411</v>
      </c>
      <c r="C58" s="33" t="s">
        <v>424</v>
      </c>
      <c r="D58" s="33" t="s">
        <v>425</v>
      </c>
      <c r="E58" s="18" t="s">
        <v>458</v>
      </c>
      <c r="F58" s="33" t="s">
        <v>427</v>
      </c>
      <c r="G58" s="18" t="s">
        <v>428</v>
      </c>
      <c r="H58" s="33" t="s">
        <v>429</v>
      </c>
      <c r="I58" s="33" t="s">
        <v>417</v>
      </c>
      <c r="J58" s="18" t="s">
        <v>390</v>
      </c>
    </row>
    <row r="59" ht="42" customHeight="1" spans="1:10">
      <c r="A59" s="167" t="s">
        <v>345</v>
      </c>
      <c r="B59" s="33" t="s">
        <v>411</v>
      </c>
      <c r="C59" s="33" t="s">
        <v>412</v>
      </c>
      <c r="D59" s="33" t="s">
        <v>413</v>
      </c>
      <c r="E59" s="18" t="s">
        <v>446</v>
      </c>
      <c r="F59" s="33" t="s">
        <v>414</v>
      </c>
      <c r="G59" s="18" t="s">
        <v>480</v>
      </c>
      <c r="H59" s="33" t="s">
        <v>416</v>
      </c>
      <c r="I59" s="33" t="s">
        <v>417</v>
      </c>
      <c r="J59" s="18" t="s">
        <v>345</v>
      </c>
    </row>
    <row r="60" ht="42" customHeight="1" spans="1:10">
      <c r="A60" s="167" t="s">
        <v>345</v>
      </c>
      <c r="B60" s="33" t="s">
        <v>411</v>
      </c>
      <c r="C60" s="33" t="s">
        <v>418</v>
      </c>
      <c r="D60" s="33" t="s">
        <v>419</v>
      </c>
      <c r="E60" s="18" t="s">
        <v>420</v>
      </c>
      <c r="F60" s="33" t="s">
        <v>414</v>
      </c>
      <c r="G60" s="18" t="s">
        <v>421</v>
      </c>
      <c r="H60" s="33" t="s">
        <v>422</v>
      </c>
      <c r="I60" s="33" t="s">
        <v>423</v>
      </c>
      <c r="J60" s="18" t="s">
        <v>345</v>
      </c>
    </row>
    <row r="61" ht="42" customHeight="1" spans="1:10">
      <c r="A61" s="167" t="s">
        <v>345</v>
      </c>
      <c r="B61" s="33" t="s">
        <v>411</v>
      </c>
      <c r="C61" s="33" t="s">
        <v>424</v>
      </c>
      <c r="D61" s="33" t="s">
        <v>425</v>
      </c>
      <c r="E61" s="18" t="s">
        <v>426</v>
      </c>
      <c r="F61" s="33" t="s">
        <v>427</v>
      </c>
      <c r="G61" s="18" t="s">
        <v>428</v>
      </c>
      <c r="H61" s="33" t="s">
        <v>429</v>
      </c>
      <c r="I61" s="33" t="s">
        <v>417</v>
      </c>
      <c r="J61" s="18" t="s">
        <v>345</v>
      </c>
    </row>
    <row r="62" ht="42" customHeight="1" spans="1:10">
      <c r="A62" s="167" t="s">
        <v>371</v>
      </c>
      <c r="B62" s="33" t="s">
        <v>411</v>
      </c>
      <c r="C62" s="33" t="s">
        <v>412</v>
      </c>
      <c r="D62" s="33" t="s">
        <v>413</v>
      </c>
      <c r="E62" s="18" t="s">
        <v>481</v>
      </c>
      <c r="F62" s="33" t="s">
        <v>414</v>
      </c>
      <c r="G62" s="18" t="s">
        <v>94</v>
      </c>
      <c r="H62" s="33" t="s">
        <v>482</v>
      </c>
      <c r="I62" s="33" t="s">
        <v>417</v>
      </c>
      <c r="J62" s="18" t="s">
        <v>371</v>
      </c>
    </row>
    <row r="63" ht="42" customHeight="1" spans="1:10">
      <c r="A63" s="167" t="s">
        <v>371</v>
      </c>
      <c r="B63" s="33" t="s">
        <v>411</v>
      </c>
      <c r="C63" s="33" t="s">
        <v>418</v>
      </c>
      <c r="D63" s="33" t="s">
        <v>419</v>
      </c>
      <c r="E63" s="18" t="s">
        <v>420</v>
      </c>
      <c r="F63" s="33" t="s">
        <v>414</v>
      </c>
      <c r="G63" s="18" t="s">
        <v>421</v>
      </c>
      <c r="H63" s="33" t="s">
        <v>422</v>
      </c>
      <c r="I63" s="33" t="s">
        <v>423</v>
      </c>
      <c r="J63" s="18" t="s">
        <v>371</v>
      </c>
    </row>
    <row r="64" ht="42" customHeight="1" spans="1:10">
      <c r="A64" s="167" t="s">
        <v>371</v>
      </c>
      <c r="B64" s="33" t="s">
        <v>411</v>
      </c>
      <c r="C64" s="33" t="s">
        <v>424</v>
      </c>
      <c r="D64" s="33" t="s">
        <v>425</v>
      </c>
      <c r="E64" s="18" t="s">
        <v>458</v>
      </c>
      <c r="F64" s="33" t="s">
        <v>427</v>
      </c>
      <c r="G64" s="18" t="s">
        <v>428</v>
      </c>
      <c r="H64" s="33" t="s">
        <v>429</v>
      </c>
      <c r="I64" s="33" t="s">
        <v>417</v>
      </c>
      <c r="J64" s="18" t="s">
        <v>371</v>
      </c>
    </row>
    <row r="65" ht="42" customHeight="1" spans="1:10">
      <c r="A65" s="167" t="s">
        <v>396</v>
      </c>
      <c r="B65" s="33" t="s">
        <v>411</v>
      </c>
      <c r="C65" s="33" t="s">
        <v>412</v>
      </c>
      <c r="D65" s="33" t="s">
        <v>413</v>
      </c>
      <c r="E65" s="18" t="s">
        <v>446</v>
      </c>
      <c r="F65" s="33" t="s">
        <v>414</v>
      </c>
      <c r="G65" s="18" t="s">
        <v>483</v>
      </c>
      <c r="H65" s="33" t="s">
        <v>416</v>
      </c>
      <c r="I65" s="33" t="s">
        <v>417</v>
      </c>
      <c r="J65" s="18" t="s">
        <v>396</v>
      </c>
    </row>
    <row r="66" ht="42" customHeight="1" spans="1:10">
      <c r="A66" s="167" t="s">
        <v>396</v>
      </c>
      <c r="B66" s="33" t="s">
        <v>411</v>
      </c>
      <c r="C66" s="33" t="s">
        <v>418</v>
      </c>
      <c r="D66" s="33" t="s">
        <v>419</v>
      </c>
      <c r="E66" s="18" t="s">
        <v>484</v>
      </c>
      <c r="F66" s="33" t="s">
        <v>414</v>
      </c>
      <c r="G66" s="18" t="s">
        <v>485</v>
      </c>
      <c r="H66" s="33" t="s">
        <v>422</v>
      </c>
      <c r="I66" s="33" t="s">
        <v>423</v>
      </c>
      <c r="J66" s="18" t="s">
        <v>396</v>
      </c>
    </row>
    <row r="67" ht="42" customHeight="1" spans="1:10">
      <c r="A67" s="167" t="s">
        <v>396</v>
      </c>
      <c r="B67" s="33" t="s">
        <v>411</v>
      </c>
      <c r="C67" s="33" t="s">
        <v>424</v>
      </c>
      <c r="D67" s="33" t="s">
        <v>425</v>
      </c>
      <c r="E67" s="18" t="s">
        <v>458</v>
      </c>
      <c r="F67" s="33" t="s">
        <v>427</v>
      </c>
      <c r="G67" s="18" t="s">
        <v>428</v>
      </c>
      <c r="H67" s="33" t="s">
        <v>429</v>
      </c>
      <c r="I67" s="33" t="s">
        <v>417</v>
      </c>
      <c r="J67" s="18" t="s">
        <v>396</v>
      </c>
    </row>
    <row r="68" ht="42" customHeight="1" spans="1:10">
      <c r="A68" s="167" t="s">
        <v>365</v>
      </c>
      <c r="B68" s="33" t="s">
        <v>411</v>
      </c>
      <c r="C68" s="33" t="s">
        <v>412</v>
      </c>
      <c r="D68" s="33" t="s">
        <v>413</v>
      </c>
      <c r="E68" s="18" t="s">
        <v>436</v>
      </c>
      <c r="F68" s="33" t="s">
        <v>414</v>
      </c>
      <c r="G68" s="18" t="s">
        <v>486</v>
      </c>
      <c r="H68" s="33" t="s">
        <v>416</v>
      </c>
      <c r="I68" s="33" t="s">
        <v>417</v>
      </c>
      <c r="J68" s="18" t="s">
        <v>365</v>
      </c>
    </row>
    <row r="69" ht="42" customHeight="1" spans="1:10">
      <c r="A69" s="167" t="s">
        <v>365</v>
      </c>
      <c r="B69" s="33" t="s">
        <v>411</v>
      </c>
      <c r="C69" s="33" t="s">
        <v>418</v>
      </c>
      <c r="D69" s="33" t="s">
        <v>419</v>
      </c>
      <c r="E69" s="18" t="s">
        <v>420</v>
      </c>
      <c r="F69" s="33" t="s">
        <v>414</v>
      </c>
      <c r="G69" s="18" t="s">
        <v>421</v>
      </c>
      <c r="H69" s="33" t="s">
        <v>422</v>
      </c>
      <c r="I69" s="33" t="s">
        <v>423</v>
      </c>
      <c r="J69" s="18" t="s">
        <v>365</v>
      </c>
    </row>
    <row r="70" ht="42" customHeight="1" spans="1:10">
      <c r="A70" s="167" t="s">
        <v>365</v>
      </c>
      <c r="B70" s="33" t="s">
        <v>411</v>
      </c>
      <c r="C70" s="33" t="s">
        <v>424</v>
      </c>
      <c r="D70" s="33" t="s">
        <v>425</v>
      </c>
      <c r="E70" s="18" t="s">
        <v>487</v>
      </c>
      <c r="F70" s="33" t="s">
        <v>427</v>
      </c>
      <c r="G70" s="18" t="s">
        <v>428</v>
      </c>
      <c r="H70" s="33" t="s">
        <v>429</v>
      </c>
      <c r="I70" s="33" t="s">
        <v>417</v>
      </c>
      <c r="J70" s="18" t="s">
        <v>365</v>
      </c>
    </row>
    <row r="71" ht="42" customHeight="1" spans="1:10">
      <c r="A71" s="167" t="s">
        <v>398</v>
      </c>
      <c r="B71" s="33" t="s">
        <v>411</v>
      </c>
      <c r="C71" s="33" t="s">
        <v>412</v>
      </c>
      <c r="D71" s="33" t="s">
        <v>413</v>
      </c>
      <c r="E71" s="18" t="s">
        <v>446</v>
      </c>
      <c r="F71" s="33" t="s">
        <v>414</v>
      </c>
      <c r="G71" s="18" t="s">
        <v>488</v>
      </c>
      <c r="H71" s="33" t="s">
        <v>416</v>
      </c>
      <c r="I71" s="33" t="s">
        <v>417</v>
      </c>
      <c r="J71" s="18" t="s">
        <v>398</v>
      </c>
    </row>
    <row r="72" ht="42" customHeight="1" spans="1:10">
      <c r="A72" s="167" t="s">
        <v>398</v>
      </c>
      <c r="B72" s="33" t="s">
        <v>411</v>
      </c>
      <c r="C72" s="33" t="s">
        <v>418</v>
      </c>
      <c r="D72" s="33" t="s">
        <v>463</v>
      </c>
      <c r="E72" s="18" t="s">
        <v>489</v>
      </c>
      <c r="F72" s="33" t="s">
        <v>414</v>
      </c>
      <c r="G72" s="18" t="s">
        <v>485</v>
      </c>
      <c r="H72" s="33" t="s">
        <v>422</v>
      </c>
      <c r="I72" s="33" t="s">
        <v>423</v>
      </c>
      <c r="J72" s="18" t="s">
        <v>398</v>
      </c>
    </row>
    <row r="73" ht="42" customHeight="1" spans="1:10">
      <c r="A73" s="167" t="s">
        <v>398</v>
      </c>
      <c r="B73" s="33" t="s">
        <v>411</v>
      </c>
      <c r="C73" s="33" t="s">
        <v>424</v>
      </c>
      <c r="D73" s="33" t="s">
        <v>425</v>
      </c>
      <c r="E73" s="18" t="s">
        <v>458</v>
      </c>
      <c r="F73" s="33" t="s">
        <v>427</v>
      </c>
      <c r="G73" s="18" t="s">
        <v>428</v>
      </c>
      <c r="H73" s="33" t="s">
        <v>429</v>
      </c>
      <c r="I73" s="33" t="s">
        <v>417</v>
      </c>
      <c r="J73" s="18" t="s">
        <v>398</v>
      </c>
    </row>
    <row r="74" ht="42" customHeight="1" spans="1:10">
      <c r="A74" s="167" t="s">
        <v>394</v>
      </c>
      <c r="B74" s="33" t="s">
        <v>411</v>
      </c>
      <c r="C74" s="33" t="s">
        <v>412</v>
      </c>
      <c r="D74" s="33" t="s">
        <v>413</v>
      </c>
      <c r="E74" s="18" t="s">
        <v>490</v>
      </c>
      <c r="F74" s="33" t="s">
        <v>414</v>
      </c>
      <c r="G74" s="18" t="s">
        <v>491</v>
      </c>
      <c r="H74" s="33" t="s">
        <v>416</v>
      </c>
      <c r="I74" s="33" t="s">
        <v>417</v>
      </c>
      <c r="J74" s="18" t="s">
        <v>394</v>
      </c>
    </row>
    <row r="75" ht="42" customHeight="1" spans="1:10">
      <c r="A75" s="167" t="s">
        <v>394</v>
      </c>
      <c r="B75" s="33" t="s">
        <v>411</v>
      </c>
      <c r="C75" s="33" t="s">
        <v>418</v>
      </c>
      <c r="D75" s="33" t="s">
        <v>419</v>
      </c>
      <c r="E75" s="18" t="s">
        <v>492</v>
      </c>
      <c r="F75" s="33" t="s">
        <v>414</v>
      </c>
      <c r="G75" s="18" t="s">
        <v>493</v>
      </c>
      <c r="H75" s="33" t="s">
        <v>422</v>
      </c>
      <c r="I75" s="33" t="s">
        <v>423</v>
      </c>
      <c r="J75" s="18" t="s">
        <v>394</v>
      </c>
    </row>
    <row r="76" ht="42" customHeight="1" spans="1:10">
      <c r="A76" s="167" t="s">
        <v>394</v>
      </c>
      <c r="B76" s="33" t="s">
        <v>411</v>
      </c>
      <c r="C76" s="33" t="s">
        <v>424</v>
      </c>
      <c r="D76" s="33" t="s">
        <v>425</v>
      </c>
      <c r="E76" s="18" t="s">
        <v>458</v>
      </c>
      <c r="F76" s="33" t="s">
        <v>427</v>
      </c>
      <c r="G76" s="18" t="s">
        <v>428</v>
      </c>
      <c r="H76" s="33" t="s">
        <v>429</v>
      </c>
      <c r="I76" s="33" t="s">
        <v>417</v>
      </c>
      <c r="J76" s="18" t="s">
        <v>394</v>
      </c>
    </row>
    <row r="77" ht="42" customHeight="1" spans="1:10">
      <c r="A77" s="167" t="s">
        <v>328</v>
      </c>
      <c r="B77" s="33" t="s">
        <v>411</v>
      </c>
      <c r="C77" s="33" t="s">
        <v>412</v>
      </c>
      <c r="D77" s="33" t="s">
        <v>413</v>
      </c>
      <c r="E77" s="18" t="s">
        <v>446</v>
      </c>
      <c r="F77" s="33" t="s">
        <v>414</v>
      </c>
      <c r="G77" s="18" t="s">
        <v>494</v>
      </c>
      <c r="H77" s="33" t="s">
        <v>416</v>
      </c>
      <c r="I77" s="33" t="s">
        <v>417</v>
      </c>
      <c r="J77" s="18" t="s">
        <v>328</v>
      </c>
    </row>
    <row r="78" ht="42" customHeight="1" spans="1:10">
      <c r="A78" s="167" t="s">
        <v>328</v>
      </c>
      <c r="B78" s="33" t="s">
        <v>411</v>
      </c>
      <c r="C78" s="33" t="s">
        <v>418</v>
      </c>
      <c r="D78" s="33" t="s">
        <v>419</v>
      </c>
      <c r="E78" s="18" t="s">
        <v>420</v>
      </c>
      <c r="F78" s="33" t="s">
        <v>414</v>
      </c>
      <c r="G78" s="18" t="s">
        <v>421</v>
      </c>
      <c r="H78" s="33" t="s">
        <v>422</v>
      </c>
      <c r="I78" s="33" t="s">
        <v>423</v>
      </c>
      <c r="J78" s="18" t="s">
        <v>328</v>
      </c>
    </row>
    <row r="79" ht="42" customHeight="1" spans="1:10">
      <c r="A79" s="167" t="s">
        <v>328</v>
      </c>
      <c r="B79" s="33" t="s">
        <v>411</v>
      </c>
      <c r="C79" s="33" t="s">
        <v>424</v>
      </c>
      <c r="D79" s="33" t="s">
        <v>425</v>
      </c>
      <c r="E79" s="18" t="s">
        <v>495</v>
      </c>
      <c r="F79" s="33" t="s">
        <v>427</v>
      </c>
      <c r="G79" s="18" t="s">
        <v>428</v>
      </c>
      <c r="H79" s="33" t="s">
        <v>429</v>
      </c>
      <c r="I79" s="33" t="s">
        <v>417</v>
      </c>
      <c r="J79" s="18" t="s">
        <v>411</v>
      </c>
    </row>
    <row r="80" ht="42" customHeight="1" spans="1:10">
      <c r="A80" s="167" t="s">
        <v>357</v>
      </c>
      <c r="B80" s="33" t="s">
        <v>411</v>
      </c>
      <c r="C80" s="33" t="s">
        <v>412</v>
      </c>
      <c r="D80" s="33" t="s">
        <v>413</v>
      </c>
      <c r="E80" s="18" t="s">
        <v>436</v>
      </c>
      <c r="F80" s="33" t="s">
        <v>414</v>
      </c>
      <c r="G80" s="18" t="s">
        <v>496</v>
      </c>
      <c r="H80" s="33" t="s">
        <v>416</v>
      </c>
      <c r="I80" s="33" t="s">
        <v>417</v>
      </c>
      <c r="J80" s="18" t="s">
        <v>357</v>
      </c>
    </row>
    <row r="81" ht="42" customHeight="1" spans="1:10">
      <c r="A81" s="167" t="s">
        <v>357</v>
      </c>
      <c r="B81" s="33" t="s">
        <v>411</v>
      </c>
      <c r="C81" s="33" t="s">
        <v>418</v>
      </c>
      <c r="D81" s="33" t="s">
        <v>419</v>
      </c>
      <c r="E81" s="18" t="s">
        <v>420</v>
      </c>
      <c r="F81" s="33" t="s">
        <v>414</v>
      </c>
      <c r="G81" s="18" t="s">
        <v>421</v>
      </c>
      <c r="H81" s="33" t="s">
        <v>422</v>
      </c>
      <c r="I81" s="33" t="s">
        <v>423</v>
      </c>
      <c r="J81" s="18" t="s">
        <v>357</v>
      </c>
    </row>
    <row r="82" ht="42" customHeight="1" spans="1:10">
      <c r="A82" s="167" t="s">
        <v>357</v>
      </c>
      <c r="B82" s="33" t="s">
        <v>411</v>
      </c>
      <c r="C82" s="33" t="s">
        <v>424</v>
      </c>
      <c r="D82" s="33" t="s">
        <v>425</v>
      </c>
      <c r="E82" s="18" t="s">
        <v>438</v>
      </c>
      <c r="F82" s="33" t="s">
        <v>427</v>
      </c>
      <c r="G82" s="18" t="s">
        <v>428</v>
      </c>
      <c r="H82" s="33" t="s">
        <v>429</v>
      </c>
      <c r="I82" s="33" t="s">
        <v>417</v>
      </c>
      <c r="J82" s="18" t="s">
        <v>357</v>
      </c>
    </row>
    <row r="83" ht="42" customHeight="1" spans="1:10">
      <c r="A83" s="167" t="s">
        <v>324</v>
      </c>
      <c r="B83" s="33" t="s">
        <v>411</v>
      </c>
      <c r="C83" s="33" t="s">
        <v>412</v>
      </c>
      <c r="D83" s="33" t="s">
        <v>413</v>
      </c>
      <c r="E83" s="18" t="s">
        <v>446</v>
      </c>
      <c r="F83" s="33" t="s">
        <v>414</v>
      </c>
      <c r="G83" s="18" t="s">
        <v>497</v>
      </c>
      <c r="H83" s="33" t="s">
        <v>416</v>
      </c>
      <c r="I83" s="33" t="s">
        <v>417</v>
      </c>
      <c r="J83" s="18" t="s">
        <v>324</v>
      </c>
    </row>
    <row r="84" ht="42" customHeight="1" spans="1:10">
      <c r="A84" s="167" t="s">
        <v>324</v>
      </c>
      <c r="B84" s="33" t="s">
        <v>411</v>
      </c>
      <c r="C84" s="33" t="s">
        <v>418</v>
      </c>
      <c r="D84" s="33" t="s">
        <v>419</v>
      </c>
      <c r="E84" s="18" t="s">
        <v>420</v>
      </c>
      <c r="F84" s="33" t="s">
        <v>414</v>
      </c>
      <c r="G84" s="18" t="s">
        <v>421</v>
      </c>
      <c r="H84" s="33" t="s">
        <v>422</v>
      </c>
      <c r="I84" s="33" t="s">
        <v>423</v>
      </c>
      <c r="J84" s="18" t="s">
        <v>324</v>
      </c>
    </row>
    <row r="85" ht="42" customHeight="1" spans="1:10">
      <c r="A85" s="167" t="s">
        <v>324</v>
      </c>
      <c r="B85" s="33" t="s">
        <v>411</v>
      </c>
      <c r="C85" s="33" t="s">
        <v>424</v>
      </c>
      <c r="D85" s="33" t="s">
        <v>425</v>
      </c>
      <c r="E85" s="18" t="s">
        <v>498</v>
      </c>
      <c r="F85" s="33" t="s">
        <v>427</v>
      </c>
      <c r="G85" s="18" t="s">
        <v>428</v>
      </c>
      <c r="H85" s="33" t="s">
        <v>429</v>
      </c>
      <c r="I85" s="33" t="s">
        <v>417</v>
      </c>
      <c r="J85" s="18" t="s">
        <v>324</v>
      </c>
    </row>
    <row r="86" ht="42" customHeight="1" spans="1:10">
      <c r="A86" s="167" t="s">
        <v>367</v>
      </c>
      <c r="B86" s="33" t="s">
        <v>411</v>
      </c>
      <c r="C86" s="33" t="s">
        <v>412</v>
      </c>
      <c r="D86" s="33" t="s">
        <v>413</v>
      </c>
      <c r="E86" s="18" t="s">
        <v>436</v>
      </c>
      <c r="F86" s="33" t="s">
        <v>414</v>
      </c>
      <c r="G86" s="18" t="s">
        <v>499</v>
      </c>
      <c r="H86" s="33" t="s">
        <v>416</v>
      </c>
      <c r="I86" s="33" t="s">
        <v>417</v>
      </c>
      <c r="J86" s="18" t="s">
        <v>367</v>
      </c>
    </row>
    <row r="87" ht="42" customHeight="1" spans="1:10">
      <c r="A87" s="167" t="s">
        <v>367</v>
      </c>
      <c r="B87" s="33" t="s">
        <v>411</v>
      </c>
      <c r="C87" s="33" t="s">
        <v>418</v>
      </c>
      <c r="D87" s="33" t="s">
        <v>419</v>
      </c>
      <c r="E87" s="18" t="s">
        <v>420</v>
      </c>
      <c r="F87" s="33" t="s">
        <v>414</v>
      </c>
      <c r="G87" s="18" t="s">
        <v>421</v>
      </c>
      <c r="H87" s="33" t="s">
        <v>422</v>
      </c>
      <c r="I87" s="33" t="s">
        <v>423</v>
      </c>
      <c r="J87" s="18" t="s">
        <v>367</v>
      </c>
    </row>
    <row r="88" ht="42" customHeight="1" spans="1:10">
      <c r="A88" s="167" t="s">
        <v>367</v>
      </c>
      <c r="B88" s="33" t="s">
        <v>411</v>
      </c>
      <c r="C88" s="33" t="s">
        <v>424</v>
      </c>
      <c r="D88" s="33" t="s">
        <v>425</v>
      </c>
      <c r="E88" s="18" t="s">
        <v>458</v>
      </c>
      <c r="F88" s="33" t="s">
        <v>427</v>
      </c>
      <c r="G88" s="18" t="s">
        <v>428</v>
      </c>
      <c r="H88" s="33" t="s">
        <v>429</v>
      </c>
      <c r="I88" s="33" t="s">
        <v>417</v>
      </c>
      <c r="J88" s="18" t="s">
        <v>367</v>
      </c>
    </row>
    <row r="89" ht="42" customHeight="1" spans="1:10">
      <c r="A89" s="167" t="s">
        <v>326</v>
      </c>
      <c r="B89" s="33" t="s">
        <v>411</v>
      </c>
      <c r="C89" s="33" t="s">
        <v>412</v>
      </c>
      <c r="D89" s="33" t="s">
        <v>413</v>
      </c>
      <c r="E89" s="18" t="s">
        <v>446</v>
      </c>
      <c r="F89" s="33" t="s">
        <v>414</v>
      </c>
      <c r="G89" s="18" t="s">
        <v>500</v>
      </c>
      <c r="H89" s="33" t="s">
        <v>416</v>
      </c>
      <c r="I89" s="33" t="s">
        <v>417</v>
      </c>
      <c r="J89" s="18" t="s">
        <v>326</v>
      </c>
    </row>
    <row r="90" ht="42" customHeight="1" spans="1:10">
      <c r="A90" s="167" t="s">
        <v>326</v>
      </c>
      <c r="B90" s="33" t="s">
        <v>411</v>
      </c>
      <c r="C90" s="33" t="s">
        <v>418</v>
      </c>
      <c r="D90" s="33" t="s">
        <v>419</v>
      </c>
      <c r="E90" s="18" t="s">
        <v>420</v>
      </c>
      <c r="F90" s="33" t="s">
        <v>414</v>
      </c>
      <c r="G90" s="18" t="s">
        <v>421</v>
      </c>
      <c r="H90" s="33" t="s">
        <v>422</v>
      </c>
      <c r="I90" s="33" t="s">
        <v>423</v>
      </c>
      <c r="J90" s="18" t="s">
        <v>326</v>
      </c>
    </row>
    <row r="91" ht="42" customHeight="1" spans="1:10">
      <c r="A91" s="167" t="s">
        <v>326</v>
      </c>
      <c r="B91" s="33" t="s">
        <v>411</v>
      </c>
      <c r="C91" s="33" t="s">
        <v>424</v>
      </c>
      <c r="D91" s="33" t="s">
        <v>425</v>
      </c>
      <c r="E91" s="18" t="s">
        <v>458</v>
      </c>
      <c r="F91" s="33" t="s">
        <v>427</v>
      </c>
      <c r="G91" s="18" t="s">
        <v>428</v>
      </c>
      <c r="H91" s="33" t="s">
        <v>429</v>
      </c>
      <c r="I91" s="33" t="s">
        <v>417</v>
      </c>
      <c r="J91" s="18" t="s">
        <v>326</v>
      </c>
    </row>
    <row r="92" ht="42" customHeight="1" spans="1:10">
      <c r="A92" s="167" t="s">
        <v>375</v>
      </c>
      <c r="B92" s="33" t="s">
        <v>411</v>
      </c>
      <c r="C92" s="33" t="s">
        <v>412</v>
      </c>
      <c r="D92" s="33" t="s">
        <v>413</v>
      </c>
      <c r="E92" s="18" t="s">
        <v>446</v>
      </c>
      <c r="F92" s="33" t="s">
        <v>414</v>
      </c>
      <c r="G92" s="18" t="s">
        <v>501</v>
      </c>
      <c r="H92" s="33" t="s">
        <v>416</v>
      </c>
      <c r="I92" s="33" t="s">
        <v>417</v>
      </c>
      <c r="J92" s="18" t="s">
        <v>375</v>
      </c>
    </row>
    <row r="93" ht="42" customHeight="1" spans="1:10">
      <c r="A93" s="167" t="s">
        <v>375</v>
      </c>
      <c r="B93" s="33" t="s">
        <v>411</v>
      </c>
      <c r="C93" s="33" t="s">
        <v>418</v>
      </c>
      <c r="D93" s="33" t="s">
        <v>419</v>
      </c>
      <c r="E93" s="18" t="s">
        <v>420</v>
      </c>
      <c r="F93" s="33" t="s">
        <v>414</v>
      </c>
      <c r="G93" s="18" t="s">
        <v>421</v>
      </c>
      <c r="H93" s="33" t="s">
        <v>422</v>
      </c>
      <c r="I93" s="33" t="s">
        <v>423</v>
      </c>
      <c r="J93" s="18" t="s">
        <v>375</v>
      </c>
    </row>
    <row r="94" ht="42" customHeight="1" spans="1:10">
      <c r="A94" s="167" t="s">
        <v>375</v>
      </c>
      <c r="B94" s="33" t="s">
        <v>411</v>
      </c>
      <c r="C94" s="33" t="s">
        <v>424</v>
      </c>
      <c r="D94" s="33" t="s">
        <v>425</v>
      </c>
      <c r="E94" s="18" t="s">
        <v>458</v>
      </c>
      <c r="F94" s="33" t="s">
        <v>427</v>
      </c>
      <c r="G94" s="18" t="s">
        <v>428</v>
      </c>
      <c r="H94" s="33" t="s">
        <v>429</v>
      </c>
      <c r="I94" s="33" t="s">
        <v>417</v>
      </c>
      <c r="J94" s="18" t="s">
        <v>375</v>
      </c>
    </row>
    <row r="95" ht="42" customHeight="1" spans="1:10">
      <c r="A95" s="167" t="s">
        <v>343</v>
      </c>
      <c r="B95" s="33" t="s">
        <v>411</v>
      </c>
      <c r="C95" s="33" t="s">
        <v>412</v>
      </c>
      <c r="D95" s="33" t="s">
        <v>413</v>
      </c>
      <c r="E95" s="18" t="s">
        <v>446</v>
      </c>
      <c r="F95" s="33" t="s">
        <v>414</v>
      </c>
      <c r="G95" s="18" t="s">
        <v>502</v>
      </c>
      <c r="H95" s="33" t="s">
        <v>416</v>
      </c>
      <c r="I95" s="33" t="s">
        <v>417</v>
      </c>
      <c r="J95" s="18" t="s">
        <v>343</v>
      </c>
    </row>
    <row r="96" ht="42" customHeight="1" spans="1:10">
      <c r="A96" s="167" t="s">
        <v>343</v>
      </c>
      <c r="B96" s="33" t="s">
        <v>411</v>
      </c>
      <c r="C96" s="33" t="s">
        <v>418</v>
      </c>
      <c r="D96" s="33" t="s">
        <v>419</v>
      </c>
      <c r="E96" s="18" t="s">
        <v>420</v>
      </c>
      <c r="F96" s="33" t="s">
        <v>414</v>
      </c>
      <c r="G96" s="18" t="s">
        <v>421</v>
      </c>
      <c r="H96" s="33" t="s">
        <v>422</v>
      </c>
      <c r="I96" s="33" t="s">
        <v>423</v>
      </c>
      <c r="J96" s="18" t="s">
        <v>343</v>
      </c>
    </row>
    <row r="97" ht="42" customHeight="1" spans="1:10">
      <c r="A97" s="167" t="s">
        <v>343</v>
      </c>
      <c r="B97" s="33" t="s">
        <v>411</v>
      </c>
      <c r="C97" s="33" t="s">
        <v>424</v>
      </c>
      <c r="D97" s="33" t="s">
        <v>425</v>
      </c>
      <c r="E97" s="18" t="s">
        <v>426</v>
      </c>
      <c r="F97" s="33" t="s">
        <v>427</v>
      </c>
      <c r="G97" s="18" t="s">
        <v>428</v>
      </c>
      <c r="H97" s="33" t="s">
        <v>429</v>
      </c>
      <c r="I97" s="33" t="s">
        <v>417</v>
      </c>
      <c r="J97" s="18" t="s">
        <v>343</v>
      </c>
    </row>
    <row r="98" ht="42" customHeight="1" spans="1:10">
      <c r="A98" s="167" t="s">
        <v>355</v>
      </c>
      <c r="B98" s="33" t="s">
        <v>411</v>
      </c>
      <c r="C98" s="33" t="s">
        <v>412</v>
      </c>
      <c r="D98" s="33" t="s">
        <v>413</v>
      </c>
      <c r="E98" s="18" t="s">
        <v>436</v>
      </c>
      <c r="F98" s="33" t="s">
        <v>414</v>
      </c>
      <c r="G98" s="18" t="s">
        <v>503</v>
      </c>
      <c r="H98" s="33" t="s">
        <v>416</v>
      </c>
      <c r="I98" s="33" t="s">
        <v>417</v>
      </c>
      <c r="J98" s="18" t="s">
        <v>355</v>
      </c>
    </row>
    <row r="99" ht="42" customHeight="1" spans="1:10">
      <c r="A99" s="167" t="s">
        <v>355</v>
      </c>
      <c r="B99" s="33" t="s">
        <v>411</v>
      </c>
      <c r="C99" s="33" t="s">
        <v>418</v>
      </c>
      <c r="D99" s="33" t="s">
        <v>419</v>
      </c>
      <c r="E99" s="18" t="s">
        <v>420</v>
      </c>
      <c r="F99" s="33" t="s">
        <v>414</v>
      </c>
      <c r="G99" s="18" t="s">
        <v>421</v>
      </c>
      <c r="H99" s="33" t="s">
        <v>422</v>
      </c>
      <c r="I99" s="33" t="s">
        <v>423</v>
      </c>
      <c r="J99" s="18" t="s">
        <v>355</v>
      </c>
    </row>
    <row r="100" ht="42" customHeight="1" spans="1:10">
      <c r="A100" s="167" t="s">
        <v>355</v>
      </c>
      <c r="B100" s="33" t="s">
        <v>411</v>
      </c>
      <c r="C100" s="33" t="s">
        <v>424</v>
      </c>
      <c r="D100" s="33" t="s">
        <v>425</v>
      </c>
      <c r="E100" s="18" t="s">
        <v>438</v>
      </c>
      <c r="F100" s="33" t="s">
        <v>427</v>
      </c>
      <c r="G100" s="18" t="s">
        <v>428</v>
      </c>
      <c r="H100" s="33" t="s">
        <v>429</v>
      </c>
      <c r="I100" s="33" t="s">
        <v>417</v>
      </c>
      <c r="J100" s="18" t="s">
        <v>355</v>
      </c>
    </row>
    <row r="101" ht="42" customHeight="1" spans="1:10">
      <c r="A101" s="167" t="s">
        <v>361</v>
      </c>
      <c r="B101" s="33" t="s">
        <v>411</v>
      </c>
      <c r="C101" s="33" t="s">
        <v>412</v>
      </c>
      <c r="D101" s="33" t="s">
        <v>413</v>
      </c>
      <c r="E101" s="18" t="s">
        <v>436</v>
      </c>
      <c r="F101" s="33" t="s">
        <v>414</v>
      </c>
      <c r="G101" s="18" t="s">
        <v>504</v>
      </c>
      <c r="H101" s="33" t="s">
        <v>416</v>
      </c>
      <c r="I101" s="33" t="s">
        <v>417</v>
      </c>
      <c r="J101" s="18" t="s">
        <v>361</v>
      </c>
    </row>
    <row r="102" ht="42" customHeight="1" spans="1:10">
      <c r="A102" s="167" t="s">
        <v>361</v>
      </c>
      <c r="B102" s="33" t="s">
        <v>411</v>
      </c>
      <c r="C102" s="33" t="s">
        <v>418</v>
      </c>
      <c r="D102" s="33" t="s">
        <v>419</v>
      </c>
      <c r="E102" s="18" t="s">
        <v>420</v>
      </c>
      <c r="F102" s="33" t="s">
        <v>414</v>
      </c>
      <c r="G102" s="18" t="s">
        <v>421</v>
      </c>
      <c r="H102" s="33" t="s">
        <v>422</v>
      </c>
      <c r="I102" s="33" t="s">
        <v>417</v>
      </c>
      <c r="J102" s="18" t="s">
        <v>361</v>
      </c>
    </row>
    <row r="103" ht="42" customHeight="1" spans="1:10">
      <c r="A103" s="167" t="s">
        <v>361</v>
      </c>
      <c r="B103" s="33" t="s">
        <v>411</v>
      </c>
      <c r="C103" s="33" t="s">
        <v>424</v>
      </c>
      <c r="D103" s="33" t="s">
        <v>425</v>
      </c>
      <c r="E103" s="18" t="s">
        <v>438</v>
      </c>
      <c r="F103" s="33" t="s">
        <v>427</v>
      </c>
      <c r="G103" s="18" t="s">
        <v>428</v>
      </c>
      <c r="H103" s="33" t="s">
        <v>429</v>
      </c>
      <c r="I103" s="33" t="s">
        <v>417</v>
      </c>
      <c r="J103" s="18" t="s">
        <v>361</v>
      </c>
    </row>
    <row r="104" ht="42" customHeight="1" spans="1:10">
      <c r="A104" s="167" t="s">
        <v>353</v>
      </c>
      <c r="B104" s="33" t="s">
        <v>411</v>
      </c>
      <c r="C104" s="33" t="s">
        <v>412</v>
      </c>
      <c r="D104" s="33" t="s">
        <v>413</v>
      </c>
      <c r="E104" s="18" t="s">
        <v>436</v>
      </c>
      <c r="F104" s="33" t="s">
        <v>414</v>
      </c>
      <c r="G104" s="18" t="s">
        <v>505</v>
      </c>
      <c r="H104" s="33" t="s">
        <v>416</v>
      </c>
      <c r="I104" s="33" t="s">
        <v>417</v>
      </c>
      <c r="J104" s="18" t="s">
        <v>353</v>
      </c>
    </row>
    <row r="105" ht="42" customHeight="1" spans="1:10">
      <c r="A105" s="167" t="s">
        <v>353</v>
      </c>
      <c r="B105" s="33" t="s">
        <v>411</v>
      </c>
      <c r="C105" s="33" t="s">
        <v>418</v>
      </c>
      <c r="D105" s="33" t="s">
        <v>419</v>
      </c>
      <c r="E105" s="18" t="s">
        <v>420</v>
      </c>
      <c r="F105" s="33" t="s">
        <v>414</v>
      </c>
      <c r="G105" s="18" t="s">
        <v>421</v>
      </c>
      <c r="H105" s="33" t="s">
        <v>422</v>
      </c>
      <c r="I105" s="33" t="s">
        <v>423</v>
      </c>
      <c r="J105" s="18" t="s">
        <v>353</v>
      </c>
    </row>
    <row r="106" ht="42" customHeight="1" spans="1:10">
      <c r="A106" s="167" t="s">
        <v>353</v>
      </c>
      <c r="B106" s="33" t="s">
        <v>411</v>
      </c>
      <c r="C106" s="33" t="s">
        <v>424</v>
      </c>
      <c r="D106" s="33" t="s">
        <v>425</v>
      </c>
      <c r="E106" s="18" t="s">
        <v>438</v>
      </c>
      <c r="F106" s="33" t="s">
        <v>427</v>
      </c>
      <c r="G106" s="18" t="s">
        <v>428</v>
      </c>
      <c r="H106" s="33" t="s">
        <v>429</v>
      </c>
      <c r="I106" s="33" t="s">
        <v>417</v>
      </c>
      <c r="J106" s="18" t="s">
        <v>353</v>
      </c>
    </row>
    <row r="107" ht="42" customHeight="1" spans="1:10">
      <c r="A107" s="167" t="s">
        <v>392</v>
      </c>
      <c r="B107" s="33" t="s">
        <v>411</v>
      </c>
      <c r="C107" s="33" t="s">
        <v>412</v>
      </c>
      <c r="D107" s="33" t="s">
        <v>413</v>
      </c>
      <c r="E107" s="18" t="s">
        <v>446</v>
      </c>
      <c r="F107" s="33" t="s">
        <v>414</v>
      </c>
      <c r="G107" s="18" t="s">
        <v>506</v>
      </c>
      <c r="H107" s="33" t="s">
        <v>416</v>
      </c>
      <c r="I107" s="33" t="s">
        <v>417</v>
      </c>
      <c r="J107" s="18" t="s">
        <v>392</v>
      </c>
    </row>
    <row r="108" ht="42" customHeight="1" spans="1:10">
      <c r="A108" s="167" t="s">
        <v>392</v>
      </c>
      <c r="B108" s="33" t="s">
        <v>411</v>
      </c>
      <c r="C108" s="33" t="s">
        <v>418</v>
      </c>
      <c r="D108" s="33" t="s">
        <v>419</v>
      </c>
      <c r="E108" s="18" t="s">
        <v>420</v>
      </c>
      <c r="F108" s="33" t="s">
        <v>414</v>
      </c>
      <c r="G108" s="18" t="s">
        <v>421</v>
      </c>
      <c r="H108" s="33" t="s">
        <v>422</v>
      </c>
      <c r="I108" s="33" t="s">
        <v>423</v>
      </c>
      <c r="J108" s="18" t="s">
        <v>392</v>
      </c>
    </row>
    <row r="109" ht="42" customHeight="1" spans="1:10">
      <c r="A109" s="167" t="s">
        <v>392</v>
      </c>
      <c r="B109" s="33" t="s">
        <v>411</v>
      </c>
      <c r="C109" s="33" t="s">
        <v>424</v>
      </c>
      <c r="D109" s="33" t="s">
        <v>425</v>
      </c>
      <c r="E109" s="18" t="s">
        <v>507</v>
      </c>
      <c r="F109" s="33" t="s">
        <v>427</v>
      </c>
      <c r="G109" s="18" t="s">
        <v>428</v>
      </c>
      <c r="H109" s="33" t="s">
        <v>429</v>
      </c>
      <c r="I109" s="33" t="s">
        <v>417</v>
      </c>
      <c r="J109" s="18" t="s">
        <v>392</v>
      </c>
    </row>
    <row r="110" ht="42" customHeight="1" spans="1:10">
      <c r="A110" s="167" t="s">
        <v>341</v>
      </c>
      <c r="B110" s="33" t="s">
        <v>411</v>
      </c>
      <c r="C110" s="33" t="s">
        <v>412</v>
      </c>
      <c r="D110" s="33" t="s">
        <v>413</v>
      </c>
      <c r="E110" s="18" t="s">
        <v>436</v>
      </c>
      <c r="F110" s="33" t="s">
        <v>414</v>
      </c>
      <c r="G110" s="18" t="s">
        <v>508</v>
      </c>
      <c r="H110" s="33" t="s">
        <v>416</v>
      </c>
      <c r="I110" s="33" t="s">
        <v>417</v>
      </c>
      <c r="J110" s="18" t="s">
        <v>411</v>
      </c>
    </row>
    <row r="111" ht="42" customHeight="1" spans="1:10">
      <c r="A111" s="167" t="s">
        <v>341</v>
      </c>
      <c r="B111" s="33" t="s">
        <v>411</v>
      </c>
      <c r="C111" s="33" t="s">
        <v>418</v>
      </c>
      <c r="D111" s="33" t="s">
        <v>419</v>
      </c>
      <c r="E111" s="18" t="s">
        <v>420</v>
      </c>
      <c r="F111" s="33" t="s">
        <v>414</v>
      </c>
      <c r="G111" s="18" t="s">
        <v>421</v>
      </c>
      <c r="H111" s="33" t="s">
        <v>422</v>
      </c>
      <c r="I111" s="33" t="s">
        <v>423</v>
      </c>
      <c r="J111" s="18" t="s">
        <v>341</v>
      </c>
    </row>
    <row r="112" ht="42" customHeight="1" spans="1:10">
      <c r="A112" s="167" t="s">
        <v>341</v>
      </c>
      <c r="B112" s="33" t="s">
        <v>411</v>
      </c>
      <c r="C112" s="33" t="s">
        <v>424</v>
      </c>
      <c r="D112" s="33" t="s">
        <v>425</v>
      </c>
      <c r="E112" s="18" t="s">
        <v>426</v>
      </c>
      <c r="F112" s="33" t="s">
        <v>427</v>
      </c>
      <c r="G112" s="18" t="s">
        <v>428</v>
      </c>
      <c r="H112" s="33" t="s">
        <v>429</v>
      </c>
      <c r="I112" s="33" t="s">
        <v>417</v>
      </c>
      <c r="J112" s="18" t="s">
        <v>341</v>
      </c>
    </row>
    <row r="113" ht="42" customHeight="1" spans="1:10">
      <c r="A113" s="167" t="s">
        <v>373</v>
      </c>
      <c r="B113" s="33" t="s">
        <v>411</v>
      </c>
      <c r="C113" s="33" t="s">
        <v>412</v>
      </c>
      <c r="D113" s="33" t="s">
        <v>413</v>
      </c>
      <c r="E113" s="18" t="s">
        <v>446</v>
      </c>
      <c r="F113" s="33" t="s">
        <v>414</v>
      </c>
      <c r="G113" s="18" t="s">
        <v>509</v>
      </c>
      <c r="H113" s="33" t="s">
        <v>416</v>
      </c>
      <c r="I113" s="33" t="s">
        <v>417</v>
      </c>
      <c r="J113" s="18" t="s">
        <v>373</v>
      </c>
    </row>
    <row r="114" ht="42" customHeight="1" spans="1:10">
      <c r="A114" s="167" t="s">
        <v>373</v>
      </c>
      <c r="B114" s="33" t="s">
        <v>411</v>
      </c>
      <c r="C114" s="33" t="s">
        <v>418</v>
      </c>
      <c r="D114" s="33" t="s">
        <v>419</v>
      </c>
      <c r="E114" s="18" t="s">
        <v>420</v>
      </c>
      <c r="F114" s="33" t="s">
        <v>414</v>
      </c>
      <c r="G114" s="18" t="s">
        <v>421</v>
      </c>
      <c r="H114" s="33" t="s">
        <v>422</v>
      </c>
      <c r="I114" s="33" t="s">
        <v>423</v>
      </c>
      <c r="J114" s="18" t="s">
        <v>373</v>
      </c>
    </row>
    <row r="115" ht="42" customHeight="1" spans="1:10">
      <c r="A115" s="167" t="s">
        <v>373</v>
      </c>
      <c r="B115" s="33" t="s">
        <v>411</v>
      </c>
      <c r="C115" s="33" t="s">
        <v>424</v>
      </c>
      <c r="D115" s="33" t="s">
        <v>425</v>
      </c>
      <c r="E115" s="18" t="s">
        <v>458</v>
      </c>
      <c r="F115" s="33" t="s">
        <v>427</v>
      </c>
      <c r="G115" s="18" t="s">
        <v>428</v>
      </c>
      <c r="H115" s="33" t="s">
        <v>429</v>
      </c>
      <c r="I115" s="33" t="s">
        <v>417</v>
      </c>
      <c r="J115" s="18" t="s">
        <v>373</v>
      </c>
    </row>
    <row r="116" ht="42" customHeight="1" spans="1:10">
      <c r="A116" s="167" t="s">
        <v>359</v>
      </c>
      <c r="B116" s="33" t="s">
        <v>411</v>
      </c>
      <c r="C116" s="33" t="s">
        <v>412</v>
      </c>
      <c r="D116" s="33" t="s">
        <v>413</v>
      </c>
      <c r="E116" s="18" t="s">
        <v>436</v>
      </c>
      <c r="F116" s="33" t="s">
        <v>414</v>
      </c>
      <c r="G116" s="18" t="s">
        <v>510</v>
      </c>
      <c r="H116" s="33" t="s">
        <v>416</v>
      </c>
      <c r="I116" s="33" t="s">
        <v>417</v>
      </c>
      <c r="J116" s="18" t="s">
        <v>359</v>
      </c>
    </row>
    <row r="117" ht="42" customHeight="1" spans="1:10">
      <c r="A117" s="167" t="s">
        <v>359</v>
      </c>
      <c r="B117" s="33" t="s">
        <v>411</v>
      </c>
      <c r="C117" s="33" t="s">
        <v>418</v>
      </c>
      <c r="D117" s="33" t="s">
        <v>419</v>
      </c>
      <c r="E117" s="18" t="s">
        <v>420</v>
      </c>
      <c r="F117" s="33" t="s">
        <v>414</v>
      </c>
      <c r="G117" s="18" t="s">
        <v>421</v>
      </c>
      <c r="H117" s="33" t="s">
        <v>422</v>
      </c>
      <c r="I117" s="33" t="s">
        <v>423</v>
      </c>
      <c r="J117" s="18" t="s">
        <v>359</v>
      </c>
    </row>
    <row r="118" ht="42" customHeight="1" spans="1:10">
      <c r="A118" s="167" t="s">
        <v>359</v>
      </c>
      <c r="B118" s="33" t="s">
        <v>411</v>
      </c>
      <c r="C118" s="33" t="s">
        <v>424</v>
      </c>
      <c r="D118" s="33" t="s">
        <v>425</v>
      </c>
      <c r="E118" s="18" t="s">
        <v>438</v>
      </c>
      <c r="F118" s="33" t="s">
        <v>427</v>
      </c>
      <c r="G118" s="18" t="s">
        <v>428</v>
      </c>
      <c r="H118" s="33" t="s">
        <v>429</v>
      </c>
      <c r="I118" s="33" t="s">
        <v>417</v>
      </c>
      <c r="J118" s="18" t="s">
        <v>359</v>
      </c>
    </row>
  </sheetData>
  <mergeCells count="76">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2"/>
    <mergeCell ref="A113:A115"/>
    <mergeCell ref="A116:A118"/>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2"/>
    <mergeCell ref="B113:B115"/>
    <mergeCell ref="B116:B118"/>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2026-03-10T06:37:00Z</dcterms:created>
  <dcterms:modified xsi:type="dcterms:W3CDTF">2026-03-10T06:43:08Z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