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<sst xmlns="http://schemas.openxmlformats.org/spreadsheetml/2006/main" count="1178" uniqueCount="406">
  <si>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</si>
  <si>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</si>
  <si>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</si>
  <si>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</si>
  <si>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</si>
  <si>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</si>
  <si>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</si>
  <si>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</si>
  <si>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</si>
  <si>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</si>
  <si>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</si>
  <si>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</si>
  <si>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</si>
  <si>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</si>
  <si>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</si>
  <si>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</si>
  <si>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</si>
  <si>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</si>
  <si>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</si>
  <si>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</si>
  <si>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</si>
  <si>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</si>
  <si>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</si>
  <si>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</si>
  <si>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</si>
  <si>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</si>
  <si>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</si>
  <si>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</si>
  <si>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</si>
  <si>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</si>
  <si>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</si>
  <si>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</si>
  <si>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</si>
  <si>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</si>
  <si>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</si>
  <si>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</si>
  <si>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</si>
  <si>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</si>
  <si>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</si>
  <si>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</si>
  <si>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</si>
  <si>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</si>
  <si>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</si>
  <si>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</si>
  <si>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</si>
  <si>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</si>
  <si>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</si>
  <si>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</si>
  <si>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</si>
  <si>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</si>
  <si>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</si>
  <si>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</si>
  <si>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</si>
  <si>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</si>
  <si>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</si>
  <si>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</si>
  <si>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</si>
  <si>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</si>
  <si>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</si>
  <si>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</si>
  <si>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</si>
  <si>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</si>
  <si>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</si>
  <si>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</si>
  <si>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</si>
  <si>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</si>
  <si>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</si>
  <si>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</si>
  <si>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</si>
  <si>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</si>
  <si>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中国共产主义青年团石林彝族自治县委员会</t>
  </si>
  <si>
    <t>192001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</si>
  <si>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</si>
  <si>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</si>
  <si>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</si>
  <si>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</si>
  <si>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</si>
  <si>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</si>
  <si>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</si>
  <si>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</si>
  <si>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</si>
  <si>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</si>
  <si>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</si>
  <si>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</si>
  <si>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</si>
  <si>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</si>
  <si>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</si>
  <si>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</si>
  <si>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</si>
  <si>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</si>
  <si>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</si>
  <si>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</si>
  <si>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</si>
  <si>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</si>
  <si>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</si>
  <si>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</si>
  <si>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</si>
  <si>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</si>
  <si>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</si>
  <si>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</si>
  <si>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</si>
  <si>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</si>
  <si>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2012901</t>
  </si>
  <si>
    <t>行政运行</t>
  </si>
  <si>
    <t>2012950</t>
  </si>
  <si>
    <t>事业运行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</si>
  <si>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</si>
  <si>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</si>
  <si>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</si>
  <si>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</si>
  <si>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</si>
  <si>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</si>
  <si>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</si>
  <si>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</si>
  <si>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</si>
  <si>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</si>
  <si>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</si>
  <si>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</si>
  <si>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</si>
  <si>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</si>
  <si>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</si>
  <si>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</si>
  <si>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</si>
  <si>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</si>
  <si>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</si>
  <si>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</si>
  <si>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</si>
  <si>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</si>
  <si>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</si>
  <si>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</si>
  <si>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</si>
  <si>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</si>
  <si>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</si>
  <si>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</si>
  <si>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</si>
  <si>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</si>
  <si>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</si>
  <si>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</si>
  <si>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</si>
  <si>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</si>
  <si>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</si>
  <si>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</si>
  <si>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</si>
  <si>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</si>
  <si>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</si>
  <si>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</si>
  <si>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</si>
  <si>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</si>
  <si>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</si>
  <si>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</si>
  <si>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</si>
  <si>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</si>
  <si>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</si>
  <si>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</si>
  <si>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</si>
  <si>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</si>
  <si>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</si>
  <si>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</si>
  <si>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</si>
  <si>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</si>
  <si>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</si>
  <si>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</si>
  <si>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</si>
  <si>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</si>
  <si>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</si>
  <si>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</si>
  <si>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</si>
  <si>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</si>
  <si>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</si>
  <si>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</si>
  <si>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</si>
  <si>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</si>
  <si>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</si>
  <si>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</si>
  <si>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</si>
  <si>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</si>
  <si>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</si>
  <si>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</si>
  <si>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</si>
  <si>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</si>
  <si>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</si>
  <si>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</si>
  <si>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</si>
  <si>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</si>
  <si>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</si>
  <si>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</si>
  <si>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</si>
  <si>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</si>
  <si>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</si>
  <si>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</si>
  <si>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</si>
  <si>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</si>
  <si>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</si>
  <si>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</si>
  <si>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</si>
  <si>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</si>
  <si>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</si>
  <si>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530126241100002448901</t>
  </si>
  <si>
    <t>行政人员绩效奖励</t>
  </si>
  <si>
    <t>30103</t>
  </si>
  <si>
    <t>奖金</t>
  </si>
  <si>
    <t>530126241100002448902</t>
  </si>
  <si>
    <t>30113</t>
  </si>
  <si>
    <t>530126241100002448903</t>
  </si>
  <si>
    <t>工会经费</t>
  </si>
  <si>
    <t>30228</t>
  </si>
  <si>
    <t>530126241100002448924</t>
  </si>
  <si>
    <t>行政人员支出工资</t>
  </si>
  <si>
    <t>30101</t>
  </si>
  <si>
    <t>基本工资</t>
  </si>
  <si>
    <t>30102</t>
  </si>
  <si>
    <t>津贴补贴</t>
  </si>
  <si>
    <t>530126241100002448925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</si>
  <si>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</si>
  <si>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</si>
  <si>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</si>
  <si>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</si>
  <si>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</si>
  <si>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</si>
  <si>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</si>
  <si>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</si>
  <si>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</si>
  <si>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530126241100002448926</t>
  </si>
  <si>
    <t>30217</t>
  </si>
  <si>
    <t>530126241100002448927</t>
  </si>
  <si>
    <t>行政人员公务交通补贴</t>
  </si>
  <si>
    <t>30239</t>
  </si>
  <si>
    <t>其他交通费用</t>
  </si>
  <si>
    <t>530126241100002448928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</si>
  <si>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</si>
  <si>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</si>
  <si>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</si>
  <si>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</si>
  <si>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</si>
  <si>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</si>
  <si>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</si>
  <si>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</si>
  <si>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</si>
  <si>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530126251100003830174</t>
  </si>
  <si>
    <t>事业人员支出工资</t>
  </si>
  <si>
    <t>30107</t>
  </si>
  <si>
    <t>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</si>
  <si>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</si>
  <si>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</si>
  <si>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</si>
  <si>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</si>
  <si>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</si>
  <si>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</si>
  <si>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</si>
  <si>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</si>
  <si>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530126241100002478295</t>
  </si>
  <si>
    <t>大学生西部计划志愿者生活补贴经费</t>
  </si>
  <si>
    <t>30305</t>
  </si>
  <si>
    <t>生活补助</t>
  </si>
  <si>
    <t>530126241100002479660</t>
  </si>
  <si>
    <t>县关工委工作(含工作补贴）经费</t>
  </si>
  <si>
    <t>530126241100002480001</t>
  </si>
  <si>
    <t>共青团专项工作经费</t>
  </si>
  <si>
    <t>530126241100002480079</t>
  </si>
  <si>
    <t>少先队工作经费</t>
  </si>
  <si>
    <t>530126251100003875887</t>
  </si>
  <si>
    <t>县未司办工作经费</t>
  </si>
  <si>
    <t>530126251100003875963</t>
  </si>
  <si>
    <t>青少年心理健康服务中心工作经费</t>
  </si>
  <si>
    <t>530126251100003888237</t>
  </si>
  <si>
    <t>2025年大学生志愿者西部计划中央财政补助资金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</si>
  <si>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</si>
  <si>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</si>
  <si>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</si>
  <si>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</si>
  <si>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</si>
  <si>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</si>
  <si>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</si>
  <si>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</si>
  <si>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</si>
  <si>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</si>
  <si>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地方项目志愿者招录、配岗、培训、补录、岗位调整、日常管理等工作，积极搭建就业平台，推动和落实好服务期满志愿者在公务员招考、事业单位招聘、工龄计算、自主创业、户口档案迁移等方面的政策措施，引导志愿者增强自主择业意识，提高就业创业能力，有效促进自主挥业。建立健全西部计划志愿者政策支持、资金保障、考核激助等机制，进一步增强政治意识、大局意识、核心意识、看齐意识。积极争取党政领导、社会各界的支持。认真研究项目运行中的全局性、战略性问题，协调解决项目执行中各类实际问题。做到在岗志愿着生活补贴三级财政足额发放、项目实效完成大于95%、志愿者服务期满后欲业米大于85%、志愿者工作生活配套资金到位半等于100%、志愿者对服务单位满意度95%、服务单位对志愿者满章度95%。</t>
  </si>
  <si>
    <t>产出指标</t>
  </si>
  <si>
    <t>数量指标</t>
  </si>
  <si>
    <t>获补对象数</t>
  </si>
  <si>
    <t>=</t>
  </si>
  <si>
    <t>人</t>
  </si>
  <si>
    <t>定量指标</t>
  </si>
  <si>
    <t>反映获补助人员、企业的数量情况，也适用补贴、资助等形式的补助。</t>
  </si>
  <si>
    <t>效益指标</t>
  </si>
  <si>
    <t>社会效益</t>
  </si>
  <si>
    <t>生活状况改善</t>
  </si>
  <si>
    <t>85</t>
  </si>
  <si>
    <t>%</t>
  </si>
  <si>
    <t>定性指标</t>
  </si>
  <si>
    <t>反映补助促进受助对象生活状况改善的情况。</t>
  </si>
  <si>
    <t>满意度指标</t>
  </si>
  <si>
    <t>服务对象满意度</t>
  </si>
  <si>
    <t>受益对象满意度</t>
  </si>
  <si>
    <t>95</t>
  </si>
  <si>
    <t>反映获补助受益对象的满意程度。</t>
  </si>
  <si>
    <t>县未司办工作经费主要用于关工委组织召开的各种会议、外出培训学习、走访调研、日常工作等开支。</t>
  </si>
  <si>
    <t>补助合适成年人费用</t>
  </si>
  <si>
    <t>100</t>
  </si>
  <si>
    <t>元</t>
  </si>
  <si>
    <t>昆综治办[2017] 8号 关于将未成年人司法项目工作经费列入同级财政预算的通知</t>
  </si>
  <si>
    <t xml:space="preserve">促进全县未司办工作发展 </t>
  </si>
  <si>
    <t>&gt;=</t>
  </si>
  <si>
    <t xml:space="preserve"> 未成年人满意度</t>
  </si>
  <si>
    <t>90</t>
  </si>
  <si>
    <t>（一）根据党在各个时期的路线、方针、政策，围绕县委县政府的中心工作，按照上级团委的要求，拟定全县共青团工作计划。
（二）落实党建带团建的要求，及时向县委汇报团的工作，积极争取将团的基层组织建设纳入党的基层组织建设总体格局，扩大团的组织覆盖面。
（三）团结和带领全县团员、青年发扬“党有号召、团有行动”的光荣传统、发挥生力军和突击队作用，积极投身经济社会建设，为促进仙游发展做出应有的贡献。
（四）组织团员、青年学习马克思列宁主义、毛泽东思想、邓小平理论和“三个代表”重要思想，深入学习实践科学发展观，在实践中引导和培养团员、青年成为建设有中国特色社会主义的接班人。
（五）对团员、青年进行理想信念教育、道德教育、纪律教育和革命传统教育，引导团员、青年提高思想政治觉悟，做有理想、有道德、有文化、有纪律的一代新人。
（六）指导全县少先队的工作，协助有关部门选拔好中小学少先队总辅导员和辅导员；对少先队进行以共产主义为主题的理想信念教育和爱国主义教育，培养其成为“四有”新人。
（七）加强团的基层组织建设和各项规章制度建设，协助组织部门做好团干部的管理、使用和考察。积极推荐优秀团员入党；负责团费的收缴、管理和使用。
（八）负责召开全县团员代表大会，并指导基层开好团员大会、团员代表大会。</t>
  </si>
  <si>
    <t>质量指标</t>
  </si>
  <si>
    <t>工作对象准确率</t>
  </si>
  <si>
    <t>反映获补助对象认定的准确性情况。
获补对象准确率=抽检符合标准的补助对象数/抽检实际补助对象数*100%</t>
  </si>
  <si>
    <t>（一）根据党在各个时期的路线、方针、政策，围绕县委县政府的中心工作，按照上级团委的要求，拟定全县共青团工作计划。
（二）落实党建带团建的要求，及时向县委汇报团的工作，积极争取将团的基层组织建设纳入党的基层组织建设总体格局，扩大团的组织覆盖面。
（三）团结和带领全县团员、青年发扬“党有号召、团有行动”的光荣传统、发挥生力军和突击队作用，积极投身经济社会建设，为促进仙游发展做出应有的贡献。
（四）组织团员、青年学习马列主义、毛泽东思想、邓小平理论和“三个代表”重要思想，深入学习实践科学发展观，在实践中引导和培养团员、青年成为建设有中国特色社会主义的接班人。
（五）对团员、青年进行理想信念教育、道德教育、纪律教育和革命传统教育，引导团员、青年提高思想政治觉悟，做有理想、有道德、有文化、有纪律的一代新人。
（六）指导全县少先队的工作，协助有关部门选拔好中小学少先队总辅导员和辅导员；对少先队进行以共产主义为主题的理想信念教育和爱国主义教育，培养其成为“四有”新人。
（七）加强团的基层组织建设和各项规章制度建设，协助组织部门做好团干部的管理、使用和考察。积极推荐优秀团员入党；负责团费的收缴、管理和使用。
（八）负责召开全县团员代表大会，并指导基层开好团员大会、团员代表大会。</t>
  </si>
  <si>
    <t>工作能力提高</t>
  </si>
  <si>
    <t>反映补助促进受助对象生产生活能力提高的情况。</t>
  </si>
  <si>
    <t>实体化开展心理干预协调做好诊疗相关服务，对来访的青少年进行分类评估判断，通过现场心理咨询、协助选择社会心理咨询机构咨询、协调推送医院诊疗等方式提供专业服务；组织开展教育培训，为中小学心理健康教师等工作队伍提供常态化培训督导，促进全县青少年心理健康工作队伍能力水平持续提升；统筹整合全县资源，聚合形成强大工作力量，统筹整合心理健康医疗机构、社会心理咨询机构以及学校心理健康工作资源，搭建青少年心理健康服务平台，提供青少年转介“绿色通道”和其他服务支持；开展前瞻性课题研究确保处于行业领先水平，开展青少年心理健康基础及应用服务前瞻性研究，组织研讨论坛、学术沙龙等活动，促进研究成果有效转化应用，确保青少年心理健康服务水平在行业领先；强化统筹协调服务帮助解决各类疑难问题，充分发挥中心的统筹协调作用，帮助青少年解决康复返校等特殊情况、特殊问题；完成县委、县人民政府及行政主管部门交办的其他工作。</t>
  </si>
  <si>
    <t>少先队业务费主要用少先队组织召开的各种会议、外出培训学习、走访调研、日常工作等开支。</t>
  </si>
  <si>
    <t>保障少先队开展各项活动</t>
  </si>
  <si>
    <t>促进全县少先队工作发展</t>
  </si>
  <si>
    <t>青少年满意度</t>
  </si>
  <si>
    <t>做好全国项目志愿者招寡、配岗、培训、补录、岗位调整、日常管理等工作，积极搭建就业平台，推动和落实好服务期满志愿者在公务员招考、事业单位招聘、工龄计算、自主创业、户口档案迁移等方面的政策措施，引导志愿者增强自主择业意识，提高就业创业能力，有效促进自主挥业。建立健全西部计划志愿者政策支持、资金保障、考核激助等机制，进一步增强政治意识、大局意识、核心意识、看齐意识。积极争取党政领导、社会各界的支持。认真研究项目运行中的全局性、战略性问题，协调解决项目执行中各类实际问题。做到在岗志愿着生活补贴三级财政足额发放、项目实效完成大于95%、志愿者服务期满后欲业米大于85%，志愿者工作生活配套资金到位半等于100%，志愿者对服务单位满意度95%、服务单位对志愿者满章度95%。</t>
  </si>
  <si>
    <t>招募人数</t>
  </si>
  <si>
    <t>云青联(2019]23号:团省委、财政厅、教育厅、人社厅联发《关于进一步做好云南省大学生志愿服西部计划计划工作的意见》的通知</t>
  </si>
  <si>
    <t>服务期满后就业率</t>
  </si>
  <si>
    <t xml:space="preserve">云财行(2016)172号:云南省财政厅关于明确共青团云南省委2016年省级重点项目绩效目标的通知
</t>
  </si>
  <si>
    <t>服务地对志愿者满意度</t>
  </si>
  <si>
    <t>云财行(2016)172号:云南省财政厅关于明确共青团云南省委2016年省级重点项目绩效目标的通知</t>
  </si>
  <si>
    <t>县关工委业务费主要用于关工委组织召开的各种会议、外出培训学习、走访调研、日常工作等开支。</t>
  </si>
  <si>
    <t>补助关工委副主任人数</t>
  </si>
  <si>
    <t>促进全县关工委工作发展</t>
  </si>
  <si>
    <t>98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</si>
  <si>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</si>
  <si>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</si>
  <si>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</si>
  <si>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</si>
  <si>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</si>
  <si>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</si>
  <si>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</si>
  <si>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</si>
  <si>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</si>
  <si>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</si>
  <si>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</si>
  <si>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</si>
  <si>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</si>
  <si>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</si>
  <si>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</si>
  <si>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</si>
  <si>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</si>
  <si>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</si>
  <si>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</si>
  <si>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</si>
  <si>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</si>
  <si>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</si>
  <si>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</si>
  <si>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</si>
  <si>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</si>
  <si>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</si>
  <si>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</si>
  <si>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</si>
  <si>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</si>
  <si>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</si>
  <si>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</si>
  <si>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</si>
  <si>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</si>
  <si>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</si>
  <si>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</si>
  <si>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</si>
  <si>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</si>
  <si>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</si>
  <si>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</si>
  <si>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</si>
  <si>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</si>
  <si>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</si>
  <si>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</si>
  <si>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</si>
  <si>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</si>
  <si>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</si>
  <si>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</si>
  <si>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</si>
  <si>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</si>
  <si>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（一）根据党在各个时期的路线、方针、政策，围绕县委县政府的中心工作，按照上级团委的要求，拟定全县共青团工作计划。
（二）落实党建带团建的要求，及时向县委汇报团的工作，积极争取将团的基层组织建设纳入党的基层组织建设总体格局，扩大团的组织覆盖面。
（三）团结和带领全县团员、青年发扬“党有号召、团有行动”的光荣传统、发挥生力军和突击队作用，积极投身经济社会建设，为促进仙游发展做出应有的贡献。
（四）组织团员、青年学习马克思列宁主义、毛泽东思想、邓小平理论和“三个代表”重要思想，深入学习实践科学发展观，在实践中引导和培养团员、青年成为建设有中国特色社会主义的接班人。
（五）对团员、青年进行理想信念教育、道德教育、纪律教育和革命传统教育，引导团员、青年提高思想政治觉悟，做有理想、有道德、有文化、有纪律的一代新人。
（六）指导全县少先队的工作，协助有关部门选拔好中小学少先队总辅导员和辅导员；对少先队进行以共产主义为主题的理想信念教育和爱国主义教育，培养其成为“四有”新人。
（七）加强团的基层组织建设和各项规章制度建设，协助组织部门做好团干部的管理、使用和考察。积极推荐优秀团员入党；负责团费的收缴、管理和使用。
（八）负责召开全县团员代表大会，并指导基层开好团员大会、团员代表大会。</t>
  </si>
  <si>
    <t>根据三定方案归纳</t>
  </si>
  <si>
    <t>根据部门职责，中长期规划，各级党委，各级政府要求归纳</t>
  </si>
  <si>
    <t>部门年度目标</t>
  </si>
  <si>
    <t>坚持以习近平新时代中国特色社会主义思想为指导，全面贯彻落实党的二十大和二十届二中全会精神，深入学习贯彻习近平总书记关于青年工作的重要思想、习近平总书记考察云南重要讲话和重要指示批示精神，认真贯彻落实团十九大和团十九届二中全会、市委十二届六次全会、团省委十五届三次全会精神，在县委、县政府和团市委的有力领导下，不断深化作风革命、效能革命，深入落实“1+5”工程，积极主动参与全县中心工作，推动全县共青团和青年工作实现新突破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</si>
  <si>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</si>
  <si>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</si>
  <si>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</si>
  <si>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</si>
  <si>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</si>
  <si>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</si>
  <si>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</si>
  <si>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</si>
  <si>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</si>
  <si>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积极推动全县共青团和青年工作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</si>
  <si>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</si>
  <si>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</si>
  <si>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</si>
  <si>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</si>
  <si>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</si>
  <si>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准确率=100%，得10分，反之不得分</t>
  </si>
  <si>
    <t>年度工作计划</t>
  </si>
  <si>
    <t>时效指标</t>
  </si>
  <si>
    <t>工作时效</t>
  </si>
  <si>
    <t>年</t>
  </si>
  <si>
    <t>时效=1年，得10分，反之不得分</t>
  </si>
  <si>
    <t>反映工作时效情况。</t>
  </si>
  <si>
    <t>工作能力提高≥85%，得10分，反之不得分</t>
  </si>
  <si>
    <t>满意度≥95%，得10分，反之不得分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</si>
</sst>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38" fillId="0" borderId="1">
      <alignment horizontal="right" vertical="center"/>
    </xf>
    <xf numFmtId="49" fontId="38" fillId="0" borderId="1">
      <alignment horizontal="left" vertical="center" wrapText="1"/>
    </xf>
    <xf numFmtId="176" fontId="38" fillId="0" borderId="1">
      <alignment horizontal="right" vertical="center"/>
    </xf>
    <xf numFmtId="177" fontId="38" fillId="0" borderId="1">
      <alignment horizontal="right" vertical="center"/>
    </xf>
    <xf numFmtId="178" fontId="38" fillId="0" borderId="1">
      <alignment horizontal="right" vertical="center"/>
    </xf>
    <xf numFmtId="179" fontId="38" fillId="0" borderId="1">
      <alignment horizontal="right" vertical="center"/>
    </xf>
    <xf numFmtId="10" fontId="38" fillId="0" borderId="1">
      <alignment horizontal="right" vertical="center"/>
    </xf>
    <xf numFmtId="180" fontId="38" fillId="0" borderId="1">
      <alignment horizontal="right" vertical="center"/>
    </xf>
  </cellStyleXfs>
  <cellXfs count="225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9" fillId="0" borderId="1" xfId="56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6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8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93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"单位名称："&amp;"中国共产主义青年团石林彝族自治县委员会"</f>
        <v>单位名称：中国共产主义青年团石林彝族自治县委员会</v>
      </c>
      <c r="B3" s="189"/>
      <c r="D3" s="170" t="s">
        <v>1</v>
      </c>
    </row>
    <row r="4" ht="23.25" customHeight="1" spans="1:4">
      <c r="A4" s="190" t="s">
        <v>2</v>
      </c>
      <c r="B4" s="191"/>
      <c r="C4" s="190" t="s">
        <v>3</v>
      </c>
      <c r="D4" s="191"/>
    </row>
    <row r="5" ht="24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7.25" customHeight="1" spans="1:4">
      <c r="A6" s="192" t="s">
        <v>7</v>
      </c>
      <c r="B6" s="109">
        <v>2093634</v>
      </c>
      <c r="C6" s="192" t="s">
        <v>8</v>
      </c>
      <c r="D6" s="109">
        <v>1739868</v>
      </c>
    </row>
    <row r="7" ht="17.25" customHeight="1" spans="1:4">
      <c r="A7" s="192" t="s">
        <v>9</v>
      </c>
      <c r="B7" s="109"/>
      <c r="C7" s="192" t="s">
        <v>10</v>
      </c>
      <c r="D7" s="109"/>
    </row>
    <row r="8" ht="17.25" customHeight="1" spans="1:4">
      <c r="A8" s="192" t="s">
        <v>11</v>
      </c>
      <c r="B8" s="109"/>
      <c r="C8" s="224" t="s">
        <v>12</v>
      </c>
      <c r="D8" s="109"/>
    </row>
    <row r="9" ht="17.25" customHeight="1" spans="1:4">
      <c r="A9" s="192" t="s">
        <v>13</v>
      </c>
      <c r="B9" s="109"/>
      <c r="C9" s="224" t="s">
        <v>14</v>
      </c>
      <c r="D9" s="109"/>
    </row>
    <row r="10" ht="17.25" customHeight="1" spans="1:4">
      <c r="A10" s="192" t="s">
        <v>15</v>
      </c>
      <c r="B10" s="109"/>
      <c r="C10" s="224" t="s">
        <v>16</v>
      </c>
      <c r="D10" s="109"/>
    </row>
    <row r="11" ht="17.25" customHeight="1" spans="1:4">
      <c r="A11" s="192" t="s">
        <v>17</v>
      </c>
      <c r="B11" s="109"/>
      <c r="C11" s="224" t="s">
        <v>18</v>
      </c>
      <c r="D11" s="109"/>
    </row>
    <row r="12" ht="17.25" customHeight="1" spans="1:4">
      <c r="A12" s="192" t="s">
        <v>19</v>
      </c>
      <c r="B12" s="109"/>
      <c r="C12" s="65" t="s">
        <v>20</v>
      </c>
      <c r="D12" s="109"/>
    </row>
    <row r="13" ht="17.25" customHeight="1" spans="1:4">
      <c r="A13" s="192" t="s">
        <v>21</v>
      </c>
      <c r="B13" s="109"/>
      <c r="C13" s="65" t="s">
        <v>22</v>
      </c>
      <c r="D13" s="109">
        <v>140721</v>
      </c>
    </row>
    <row r="14" ht="17.25" customHeight="1" spans="1:4">
      <c r="A14" s="192" t="s">
        <v>23</v>
      </c>
      <c r="B14" s="109"/>
      <c r="C14" s="65" t="s">
        <v>24</v>
      </c>
      <c r="D14" s="109">
        <v>101724</v>
      </c>
    </row>
    <row r="15" ht="17.25" customHeight="1" spans="1:4">
      <c r="A15" s="192" t="s">
        <v>25</v>
      </c>
      <c r="B15" s="109"/>
      <c r="C15" s="65" t="s">
        <v>26</v>
      </c>
      <c r="D15" s="109"/>
    </row>
    <row r="16" ht="17.25" customHeight="1" spans="1:4">
      <c r="A16" s="21"/>
      <c r="B16" s="109"/>
      <c r="C16" s="65" t="s">
        <v>27</v>
      </c>
      <c r="D16" s="109"/>
    </row>
    <row r="17" ht="17.25" customHeight="1" spans="1:4">
      <c r="A17" s="193"/>
      <c r="B17" s="109"/>
      <c r="C17" s="65" t="s">
        <v>28</v>
      </c>
      <c r="D17" s="109"/>
    </row>
    <row r="18" ht="17.25" customHeight="1" spans="1:4">
      <c r="A18" s="193"/>
      <c r="B18" s="109"/>
      <c r="C18" s="65" t="s">
        <v>29</v>
      </c>
      <c r="D18" s="109"/>
    </row>
    <row r="19" ht="17.25" customHeight="1" spans="1:4">
      <c r="A19" s="193"/>
      <c r="B19" s="109"/>
      <c r="C19" s="65" t="s">
        <v>30</v>
      </c>
      <c r="D19" s="109"/>
    </row>
    <row r="20" ht="17.25" customHeight="1" spans="1:4">
      <c r="A20" s="193"/>
      <c r="B20" s="109"/>
      <c r="C20" s="65" t="s">
        <v>31</v>
      </c>
      <c r="D20" s="109"/>
    </row>
    <row r="21" ht="17.25" customHeight="1" spans="1:4">
      <c r="A21" s="193"/>
      <c r="B21" s="109"/>
      <c r="C21" s="65" t="s">
        <v>32</v>
      </c>
      <c r="D21" s="109"/>
    </row>
    <row r="22" ht="17.25" customHeight="1" spans="1:4">
      <c r="A22" s="193"/>
      <c r="B22" s="109"/>
      <c r="C22" s="65" t="s">
        <v>33</v>
      </c>
      <c r="D22" s="109"/>
    </row>
    <row r="23" ht="17.25" customHeight="1" spans="1:4">
      <c r="A23" s="193"/>
      <c r="B23" s="109"/>
      <c r="C23" s="65" t="s">
        <v>34</v>
      </c>
      <c r="D23" s="109"/>
    </row>
    <row r="24" ht="17.25" customHeight="1" spans="1:4">
      <c r="A24" s="193"/>
      <c r="B24" s="109"/>
      <c r="C24" s="65" t="s">
        <v>35</v>
      </c>
      <c r="D24" s="109">
        <v>111321</v>
      </c>
    </row>
    <row r="25" ht="17.25" customHeight="1" spans="1:4">
      <c r="A25" s="193"/>
      <c r="B25" s="109"/>
      <c r="C25" s="65" t="s">
        <v>36</v>
      </c>
      <c r="D25" s="109"/>
    </row>
    <row r="26" ht="17.25" customHeight="1" spans="1:4">
      <c r="A26" s="193"/>
      <c r="B26" s="109"/>
      <c r="C26" s="21" t="s">
        <v>37</v>
      </c>
      <c r="D26" s="109"/>
    </row>
    <row r="27" ht="17.25" customHeight="1" spans="1:4">
      <c r="A27" s="193"/>
      <c r="B27" s="109"/>
      <c r="C27" s="65" t="s">
        <v>38</v>
      </c>
      <c r="D27" s="109"/>
    </row>
    <row r="28" ht="16.5" customHeight="1" spans="1:4">
      <c r="A28" s="193"/>
      <c r="B28" s="109"/>
      <c r="C28" s="65" t="s">
        <v>39</v>
      </c>
      <c r="D28" s="109"/>
    </row>
    <row r="29" ht="16.5" customHeight="1" spans="1:4">
      <c r="A29" s="193"/>
      <c r="B29" s="109"/>
      <c r="C29" s="21" t="s">
        <v>40</v>
      </c>
      <c r="D29" s="109"/>
    </row>
    <row r="30" ht="17.25" customHeight="1" spans="1:4">
      <c r="A30" s="193"/>
      <c r="B30" s="109"/>
      <c r="C30" s="21" t="s">
        <v>41</v>
      </c>
      <c r="D30" s="109"/>
    </row>
    <row r="31" ht="17.25" customHeight="1" spans="1:4">
      <c r="A31" s="193"/>
      <c r="B31" s="109"/>
      <c r="C31" s="65" t="s">
        <v>42</v>
      </c>
      <c r="D31" s="109"/>
    </row>
    <row r="32" ht="16.5" customHeight="1" spans="1:4">
      <c r="A32" s="193" t="s">
        <v>43</v>
      </c>
      <c r="B32" s="109">
        <v>2093634</v>
      </c>
      <c r="C32" s="193" t="s">
        <v>44</v>
      </c>
      <c r="D32" s="109">
        <v>2093634</v>
      </c>
    </row>
    <row r="33" ht="16.5" customHeight="1" spans="1:4">
      <c r="A33" s="21" t="s">
        <v>45</v>
      </c>
      <c r="B33" s="109"/>
      <c r="C33" s="21" t="s">
        <v>46</v>
      </c>
      <c r="D33" s="109"/>
    </row>
    <row r="34" ht="16.5" customHeight="1" spans="1:4">
      <c r="A34" s="65" t="s">
        <v>47</v>
      </c>
      <c r="B34" s="109"/>
      <c r="C34" s="65" t="s">
        <v>47</v>
      </c>
      <c r="D34" s="109"/>
    </row>
    <row r="35" ht="16.5" customHeight="1" spans="1:4">
      <c r="A35" s="65" t="s">
        <v>48</v>
      </c>
      <c r="B35" s="109"/>
      <c r="C35" s="65" t="s">
        <v>49</v>
      </c>
      <c r="D35" s="109"/>
    </row>
    <row r="36" ht="16.5" customHeight="1" spans="1:4">
      <c r="A36" s="194" t="s">
        <v>50</v>
      </c>
      <c r="B36" s="109">
        <v>2093634</v>
      </c>
      <c r="C36" s="194" t="s">
        <v>51</v>
      </c>
      <c r="D36" s="109">
        <v>2093634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49">
        <v>1</v>
      </c>
      <c r="B1" s="150">
        <v>0</v>
      </c>
      <c r="C1" s="149">
        <v>1</v>
      </c>
      <c r="D1" s="151"/>
      <c r="E1" s="151"/>
      <c r="F1" s="148" t="s">
        <v>328</v>
      </c>
    </row>
    <row r="2" ht="42" customHeight="1" spans="1:6">
      <c r="A2" s="152" t="str">
        <f>"2025"&amp;"年部门政府性基金预算支出预算表"</f>
        <v>2025年部门政府性基金预算支出预算表</v>
      </c>
      <c r="B2" s="152" t="s">
        <v>329</v>
      </c>
      <c r="C2" s="153"/>
      <c r="D2" s="154"/>
      <c r="E2" s="154"/>
      <c r="F2" s="154"/>
    </row>
    <row r="3" ht="13.5" customHeight="1" spans="1:6">
      <c r="A3" s="43" t="str">
        <f>"单位名称："&amp;"中国共产主义青年团石林彝族自治县委员会"</f>
        <v>单位名称：中国共产主义青年团石林彝族自治县委员会</v>
      </c>
      <c r="B3" s="43" t="s">
        <v>330</v>
      </c>
      <c r="C3" s="149"/>
      <c r="D3" s="151"/>
      <c r="E3" s="151"/>
      <c r="F3" s="148" t="s">
        <v>1</v>
      </c>
    </row>
    <row r="4" ht="19.5" customHeight="1" spans="1:6">
      <c r="A4" s="155" t="s">
        <v>180</v>
      </c>
      <c r="B4" s="156" t="s">
        <v>73</v>
      </c>
      <c r="C4" s="155" t="s">
        <v>74</v>
      </c>
      <c r="D4" s="12" t="s">
        <v>331</v>
      </c>
      <c r="E4" s="13"/>
      <c r="F4" s="35"/>
    </row>
    <row r="5" ht="18.75" customHeight="1" spans="1:6">
      <c r="A5" s="157"/>
      <c r="B5" s="158"/>
      <c r="C5" s="157"/>
      <c r="D5" s="51" t="s">
        <v>55</v>
      </c>
      <c r="E5" s="12" t="s">
        <v>76</v>
      </c>
      <c r="F5" s="51" t="s">
        <v>77</v>
      </c>
    </row>
    <row r="6" ht="18.75" customHeight="1" spans="1:6">
      <c r="A6" s="96">
        <v>1</v>
      </c>
      <c r="B6" s="159" t="s">
        <v>84</v>
      </c>
      <c r="C6" s="96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109"/>
      <c r="E7" s="109"/>
      <c r="F7" s="109"/>
    </row>
    <row r="8" ht="21" customHeight="1" spans="1:6">
      <c r="A8" s="32"/>
      <c r="B8" s="32"/>
      <c r="C8" s="32"/>
      <c r="D8" s="109"/>
      <c r="E8" s="109"/>
      <c r="F8" s="109"/>
    </row>
    <row r="9" ht="18.75" customHeight="1" spans="1:6">
      <c r="A9" s="160" t="s">
        <v>170</v>
      </c>
      <c r="B9" s="160" t="s">
        <v>170</v>
      </c>
      <c r="C9" s="161" t="s">
        <v>170</v>
      </c>
      <c r="D9" s="109"/>
      <c r="E9" s="109"/>
      <c r="F9" s="109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11"/>
      <c r="C1" s="111"/>
      <c r="R1" s="41"/>
      <c r="S1" s="41" t="s">
        <v>332</v>
      </c>
    </row>
    <row r="2" ht="41.25" customHeight="1" spans="1:19">
      <c r="A2" s="101" t="str">
        <f>"2025"&amp;"年部门政府采购预算表"</f>
        <v>2025年部门政府采购预算表</v>
      </c>
      <c r="B2" s="95"/>
      <c r="C2" s="95"/>
      <c r="D2" s="42"/>
      <c r="E2" s="42"/>
      <c r="F2" s="42"/>
      <c r="G2" s="42"/>
      <c r="H2" s="42"/>
      <c r="I2" s="42"/>
      <c r="J2" s="42"/>
      <c r="K2" s="42"/>
      <c r="L2" s="42"/>
      <c r="M2" s="95"/>
      <c r="N2" s="42"/>
      <c r="O2" s="42"/>
      <c r="P2" s="95"/>
      <c r="Q2" s="42"/>
      <c r="R2" s="95"/>
      <c r="S2" s="95"/>
    </row>
    <row r="3" ht="18.75" customHeight="1" spans="1:19">
      <c r="A3" s="141" t="str">
        <f>"单位名称："&amp;"中国共产主义青年团石林彝族自治县委员会"</f>
        <v>单位名称：中国共产主义青年团石林彝族自治县委员会</v>
      </c>
      <c r="B3" s="113"/>
      <c r="C3" s="113"/>
      <c r="D3" s="45"/>
      <c r="E3" s="45"/>
      <c r="F3" s="45"/>
      <c r="G3" s="45"/>
      <c r="H3" s="45"/>
      <c r="I3" s="45"/>
      <c r="J3" s="45"/>
      <c r="K3" s="45"/>
      <c r="L3" s="45"/>
      <c r="R3" s="46"/>
      <c r="S3" s="148" t="s">
        <v>1</v>
      </c>
    </row>
    <row r="4" ht="15.75" customHeight="1" spans="1:19">
      <c r="A4" s="48" t="s">
        <v>179</v>
      </c>
      <c r="B4" s="115" t="s">
        <v>180</v>
      </c>
      <c r="C4" s="115" t="s">
        <v>333</v>
      </c>
      <c r="D4" s="116" t="s">
        <v>334</v>
      </c>
      <c r="E4" s="116" t="s">
        <v>335</v>
      </c>
      <c r="F4" s="116" t="s">
        <v>336</v>
      </c>
      <c r="G4" s="116" t="s">
        <v>337</v>
      </c>
      <c r="H4" s="116" t="s">
        <v>338</v>
      </c>
      <c r="I4" s="129" t="s">
        <v>187</v>
      </c>
      <c r="J4" s="129"/>
      <c r="K4" s="129"/>
      <c r="L4" s="129"/>
      <c r="M4" s="130"/>
      <c r="N4" s="129"/>
      <c r="O4" s="129"/>
      <c r="P4" s="137"/>
      <c r="Q4" s="129"/>
      <c r="R4" s="130"/>
      <c r="S4" s="138"/>
    </row>
    <row r="5" ht="17.25" customHeight="1" spans="1:19">
      <c r="A5" s="50"/>
      <c r="B5" s="117"/>
      <c r="C5" s="117"/>
      <c r="D5" s="118"/>
      <c r="E5" s="118"/>
      <c r="F5" s="118"/>
      <c r="G5" s="118"/>
      <c r="H5" s="118"/>
      <c r="I5" s="118" t="s">
        <v>55</v>
      </c>
      <c r="J5" s="118" t="s">
        <v>58</v>
      </c>
      <c r="K5" s="118" t="s">
        <v>339</v>
      </c>
      <c r="L5" s="118" t="s">
        <v>340</v>
      </c>
      <c r="M5" s="131" t="s">
        <v>341</v>
      </c>
      <c r="N5" s="132" t="s">
        <v>342</v>
      </c>
      <c r="O5" s="132"/>
      <c r="P5" s="139"/>
      <c r="Q5" s="132"/>
      <c r="R5" s="140"/>
      <c r="S5" s="119"/>
    </row>
    <row r="6" ht="54" customHeight="1" spans="1:19">
      <c r="A6" s="53"/>
      <c r="B6" s="119"/>
      <c r="C6" s="119"/>
      <c r="D6" s="120"/>
      <c r="E6" s="120"/>
      <c r="F6" s="120"/>
      <c r="G6" s="120"/>
      <c r="H6" s="120"/>
      <c r="I6" s="120"/>
      <c r="J6" s="120" t="s">
        <v>57</v>
      </c>
      <c r="K6" s="120"/>
      <c r="L6" s="120"/>
      <c r="M6" s="133"/>
      <c r="N6" s="120" t="s">
        <v>57</v>
      </c>
      <c r="O6" s="120" t="s">
        <v>64</v>
      </c>
      <c r="P6" s="119" t="s">
        <v>65</v>
      </c>
      <c r="Q6" s="120" t="s">
        <v>66</v>
      </c>
      <c r="R6" s="133" t="s">
        <v>67</v>
      </c>
      <c r="S6" s="119" t="s">
        <v>68</v>
      </c>
    </row>
    <row r="7" ht="18" customHeight="1" spans="1:19">
      <c r="A7" s="142">
        <v>1</v>
      </c>
      <c r="B7" s="142" t="s">
        <v>84</v>
      </c>
      <c r="C7" s="143">
        <v>3</v>
      </c>
      <c r="D7" s="143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</row>
    <row r="8" ht="21" customHeight="1" spans="1:19">
      <c r="A8" s="121"/>
      <c r="B8" s="122"/>
      <c r="C8" s="122"/>
      <c r="D8" s="123"/>
      <c r="E8" s="123"/>
      <c r="F8" s="123"/>
      <c r="G8" s="144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</row>
    <row r="9" ht="21" customHeight="1" spans="1:19">
      <c r="A9" s="124" t="s">
        <v>170</v>
      </c>
      <c r="B9" s="125"/>
      <c r="C9" s="125"/>
      <c r="D9" s="126"/>
      <c r="E9" s="126"/>
      <c r="F9" s="126"/>
      <c r="G9" s="145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21" customHeight="1" spans="1:19">
      <c r="A10" s="141" t="s">
        <v>343</v>
      </c>
      <c r="B10" s="43"/>
      <c r="C10" s="43"/>
      <c r="D10" s="141"/>
      <c r="E10" s="141"/>
      <c r="F10" s="141"/>
      <c r="G10" s="146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10"/>
      <c r="B1" s="111"/>
      <c r="C1" s="111"/>
      <c r="D1" s="111"/>
      <c r="E1" s="111"/>
      <c r="F1" s="111"/>
      <c r="G1" s="111"/>
      <c r="H1" s="110"/>
      <c r="I1" s="110"/>
      <c r="J1" s="110"/>
      <c r="K1" s="110"/>
      <c r="L1" s="110"/>
      <c r="M1" s="110"/>
      <c r="N1" s="127"/>
      <c r="O1" s="110"/>
      <c r="P1" s="110"/>
      <c r="Q1" s="111"/>
      <c r="R1" s="110"/>
      <c r="S1" s="135"/>
      <c r="T1" s="135" t="s">
        <v>344</v>
      </c>
    </row>
    <row r="2" ht="41.25" customHeight="1" spans="1:20">
      <c r="A2" s="101" t="str">
        <f>"2025"&amp;"年部门政府购买服务预算表"</f>
        <v>2025年部门政府购买服务预算表</v>
      </c>
      <c r="B2" s="95"/>
      <c r="C2" s="95"/>
      <c r="D2" s="95"/>
      <c r="E2" s="95"/>
      <c r="F2" s="95"/>
      <c r="G2" s="95"/>
      <c r="H2" s="112"/>
      <c r="I2" s="112"/>
      <c r="J2" s="112"/>
      <c r="K2" s="112"/>
      <c r="L2" s="112"/>
      <c r="M2" s="112"/>
      <c r="N2" s="128"/>
      <c r="O2" s="112"/>
      <c r="P2" s="112"/>
      <c r="Q2" s="95"/>
      <c r="R2" s="112"/>
      <c r="S2" s="128"/>
      <c r="T2" s="95"/>
    </row>
    <row r="3" ht="22.5" customHeight="1" spans="1:20">
      <c r="A3" s="102" t="str">
        <f>"单位名称："&amp;"中国共产主义青年团石林彝族自治县委员会"</f>
        <v>单位名称：中国共产主义青年团石林彝族自治县委员会</v>
      </c>
      <c r="B3" s="113"/>
      <c r="C3" s="113"/>
      <c r="D3" s="113"/>
      <c r="E3" s="113"/>
      <c r="F3" s="113"/>
      <c r="G3" s="113"/>
      <c r="H3" s="114"/>
      <c r="I3" s="114"/>
      <c r="J3" s="114"/>
      <c r="K3" s="114"/>
      <c r="L3" s="114"/>
      <c r="M3" s="114"/>
      <c r="N3" s="127"/>
      <c r="O3" s="110"/>
      <c r="P3" s="110"/>
      <c r="Q3" s="111"/>
      <c r="R3" s="110"/>
      <c r="S3" s="136"/>
      <c r="T3" s="135" t="s">
        <v>1</v>
      </c>
    </row>
    <row r="4" ht="24" customHeight="1" spans="1:20">
      <c r="A4" s="48" t="s">
        <v>179</v>
      </c>
      <c r="B4" s="115" t="s">
        <v>180</v>
      </c>
      <c r="C4" s="115" t="s">
        <v>333</v>
      </c>
      <c r="D4" s="115" t="s">
        <v>345</v>
      </c>
      <c r="E4" s="115" t="s">
        <v>346</v>
      </c>
      <c r="F4" s="115" t="s">
        <v>347</v>
      </c>
      <c r="G4" s="115" t="s">
        <v>348</v>
      </c>
      <c r="H4" s="116" t="s">
        <v>349</v>
      </c>
      <c r="I4" s="116" t="s">
        <v>350</v>
      </c>
      <c r="J4" s="129" t="s">
        <v>187</v>
      </c>
      <c r="K4" s="129"/>
      <c r="L4" s="129"/>
      <c r="M4" s="129"/>
      <c r="N4" s="130"/>
      <c r="O4" s="129"/>
      <c r="P4" s="129"/>
      <c r="Q4" s="137"/>
      <c r="R4" s="129"/>
      <c r="S4" s="130"/>
      <c r="T4" s="138"/>
    </row>
    <row r="5" ht="24" customHeight="1" spans="1:20">
      <c r="A5" s="50"/>
      <c r="B5" s="117"/>
      <c r="C5" s="117"/>
      <c r="D5" s="117"/>
      <c r="E5" s="117"/>
      <c r="F5" s="117"/>
      <c r="G5" s="117"/>
      <c r="H5" s="118"/>
      <c r="I5" s="118"/>
      <c r="J5" s="118" t="s">
        <v>55</v>
      </c>
      <c r="K5" s="118" t="s">
        <v>58</v>
      </c>
      <c r="L5" s="118" t="s">
        <v>339</v>
      </c>
      <c r="M5" s="118" t="s">
        <v>340</v>
      </c>
      <c r="N5" s="131" t="s">
        <v>341</v>
      </c>
      <c r="O5" s="132" t="s">
        <v>342</v>
      </c>
      <c r="P5" s="132"/>
      <c r="Q5" s="139"/>
      <c r="R5" s="132"/>
      <c r="S5" s="140"/>
      <c r="T5" s="119"/>
    </row>
    <row r="6" ht="54" customHeight="1" spans="1:20">
      <c r="A6" s="53"/>
      <c r="B6" s="119"/>
      <c r="C6" s="119"/>
      <c r="D6" s="119"/>
      <c r="E6" s="119"/>
      <c r="F6" s="119"/>
      <c r="G6" s="119"/>
      <c r="H6" s="120"/>
      <c r="I6" s="120"/>
      <c r="J6" s="120"/>
      <c r="K6" s="120" t="s">
        <v>57</v>
      </c>
      <c r="L6" s="120"/>
      <c r="M6" s="120"/>
      <c r="N6" s="133"/>
      <c r="O6" s="120" t="s">
        <v>57</v>
      </c>
      <c r="P6" s="120" t="s">
        <v>64</v>
      </c>
      <c r="Q6" s="119" t="s">
        <v>65</v>
      </c>
      <c r="R6" s="120" t="s">
        <v>66</v>
      </c>
      <c r="S6" s="133" t="s">
        <v>67</v>
      </c>
      <c r="T6" s="119" t="s">
        <v>68</v>
      </c>
    </row>
    <row r="7" ht="17.25" customHeight="1" spans="1:20">
      <c r="A7" s="54">
        <v>1</v>
      </c>
      <c r="B7" s="119">
        <v>2</v>
      </c>
      <c r="C7" s="54">
        <v>3</v>
      </c>
      <c r="D7" s="54">
        <v>4</v>
      </c>
      <c r="E7" s="119">
        <v>5</v>
      </c>
      <c r="F7" s="54">
        <v>6</v>
      </c>
      <c r="G7" s="54">
        <v>7</v>
      </c>
      <c r="H7" s="119">
        <v>8</v>
      </c>
      <c r="I7" s="54">
        <v>9</v>
      </c>
      <c r="J7" s="54">
        <v>10</v>
      </c>
      <c r="K7" s="119">
        <v>11</v>
      </c>
      <c r="L7" s="54">
        <v>12</v>
      </c>
      <c r="M7" s="54">
        <v>13</v>
      </c>
      <c r="N7" s="119">
        <v>14</v>
      </c>
      <c r="O7" s="54">
        <v>15</v>
      </c>
      <c r="P7" s="54">
        <v>16</v>
      </c>
      <c r="Q7" s="119">
        <v>17</v>
      </c>
      <c r="R7" s="54">
        <v>18</v>
      </c>
      <c r="S7" s="54">
        <v>19</v>
      </c>
      <c r="T7" s="54">
        <v>20</v>
      </c>
    </row>
    <row r="8" ht="21" customHeight="1" spans="1:20">
      <c r="A8" s="121"/>
      <c r="B8" s="122"/>
      <c r="C8" s="122"/>
      <c r="D8" s="122"/>
      <c r="E8" s="122"/>
      <c r="F8" s="122"/>
      <c r="G8" s="122"/>
      <c r="H8" s="123"/>
      <c r="I8" s="123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ht="21" customHeight="1" spans="1:20">
      <c r="A9" s="124" t="s">
        <v>170</v>
      </c>
      <c r="B9" s="125"/>
      <c r="C9" s="125"/>
      <c r="D9" s="125"/>
      <c r="E9" s="125"/>
      <c r="F9" s="125"/>
      <c r="G9" s="125"/>
      <c r="H9" s="126"/>
      <c r="I9" s="134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8"/>
  <sheetViews>
    <sheetView showZeros="0" topLeftCell="A2" workbookViewId="0">
      <selection activeCell="A12" sqref="A12"/>
    </sheetView>
  </sheetViews>
  <sheetFormatPr defaultColWidth="9.14166666666667" defaultRowHeight="14.25" customHeight="1" outlineLevelRow="7" outlineLevelCol="4"/>
  <cols>
    <col min="1" max="1" width="37.7083333333333" customWidth="1"/>
    <col min="2" max="5" width="20" customWidth="1"/>
  </cols>
  <sheetData>
    <row r="1" ht="17.25" customHeight="1" spans="4:5">
      <c r="D1" s="99"/>
      <c r="E1" s="100" t="s">
        <v>351</v>
      </c>
    </row>
    <row r="2" ht="41.25" customHeight="1" spans="1:5">
      <c r="A2" s="101" t="str">
        <f>"2025"&amp;"年对下转移支付预算表"</f>
        <v>2025年对下转移支付预算表</v>
      </c>
      <c r="B2" s="42"/>
      <c r="C2" s="42"/>
      <c r="D2" s="42"/>
      <c r="E2" s="42"/>
    </row>
    <row r="3" ht="18" customHeight="1" spans="1:5">
      <c r="A3" s="102" t="str">
        <f>"单位名称："&amp;"中国共产主义青年团石林彝族自治县委员会"</f>
        <v>单位名称：中国共产主义青年团石林彝族自治县委员会</v>
      </c>
      <c r="B3" s="102"/>
      <c r="C3" s="102"/>
      <c r="D3" s="102"/>
      <c r="E3" s="103" t="s">
        <v>1</v>
      </c>
    </row>
    <row r="4" ht="19.5" customHeight="1" spans="1:5">
      <c r="A4" s="62" t="s">
        <v>352</v>
      </c>
      <c r="B4" s="12" t="s">
        <v>187</v>
      </c>
      <c r="C4" s="13"/>
      <c r="D4" s="13"/>
      <c r="E4" s="104" t="s">
        <v>353</v>
      </c>
    </row>
    <row r="5" ht="40.5" customHeight="1" spans="1:5">
      <c r="A5" s="54"/>
      <c r="B5" s="63" t="s">
        <v>55</v>
      </c>
      <c r="C5" s="48" t="s">
        <v>58</v>
      </c>
      <c r="D5" s="105" t="s">
        <v>339</v>
      </c>
      <c r="E5" s="106"/>
    </row>
    <row r="6" ht="19.5" customHeight="1" spans="1:5">
      <c r="A6" s="55">
        <v>1</v>
      </c>
      <c r="B6" s="55">
        <v>2</v>
      </c>
      <c r="C6" s="55">
        <v>3</v>
      </c>
      <c r="D6" s="107">
        <v>4</v>
      </c>
      <c r="E6" s="108">
        <v>5</v>
      </c>
    </row>
    <row r="7" ht="19.5" customHeight="1" spans="1:5">
      <c r="A7" s="18"/>
      <c r="B7" s="109"/>
      <c r="C7" s="109"/>
      <c r="D7" s="109"/>
      <c r="E7" s="109"/>
    </row>
    <row r="8" ht="19.5" customHeight="1" spans="1:5">
      <c r="A8" s="97"/>
      <c r="B8" s="109"/>
      <c r="C8" s="109"/>
      <c r="D8" s="109"/>
      <c r="E8" s="109"/>
    </row>
  </sheetData>
  <mergeCells count="4">
    <mergeCell ref="A2:E2"/>
    <mergeCell ref="B4:D4"/>
    <mergeCell ref="A4:A5"/>
    <mergeCell ref="E4:E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1" t="s">
        <v>354</v>
      </c>
    </row>
    <row r="2" ht="41.25" customHeight="1" spans="1:10">
      <c r="A2" s="94" t="str">
        <f>"2025"&amp;"年对下转移支付绩效目标表"</f>
        <v>2025年对下转移支付绩效目标表</v>
      </c>
      <c r="B2" s="42"/>
      <c r="C2" s="42"/>
      <c r="D2" s="42"/>
      <c r="E2" s="42"/>
      <c r="F2" s="95"/>
      <c r="G2" s="42"/>
      <c r="H2" s="95"/>
      <c r="I2" s="95"/>
      <c r="J2" s="42"/>
    </row>
    <row r="3" ht="17.25" customHeight="1" spans="1:1">
      <c r="A3" s="43" t="str">
        <f>"单位名称："&amp;"中国共产主义青年团石林彝族自治县委员会"</f>
        <v>单位名称：中国共产主义青年团石林彝族自治县委员会</v>
      </c>
    </row>
    <row r="4" ht="44.25" customHeight="1" spans="1:10">
      <c r="A4" s="17" t="s">
        <v>352</v>
      </c>
      <c r="B4" s="17" t="s">
        <v>267</v>
      </c>
      <c r="C4" s="17" t="s">
        <v>268</v>
      </c>
      <c r="D4" s="17" t="s">
        <v>269</v>
      </c>
      <c r="E4" s="17" t="s">
        <v>270</v>
      </c>
      <c r="F4" s="96" t="s">
        <v>271</v>
      </c>
      <c r="G4" s="17" t="s">
        <v>272</v>
      </c>
      <c r="H4" s="96" t="s">
        <v>273</v>
      </c>
      <c r="I4" s="96" t="s">
        <v>274</v>
      </c>
      <c r="J4" s="17" t="s">
        <v>275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6">
        <v>6</v>
      </c>
      <c r="G5" s="17">
        <v>7</v>
      </c>
      <c r="H5" s="96">
        <v>8</v>
      </c>
      <c r="I5" s="96">
        <v>9</v>
      </c>
      <c r="J5" s="17">
        <v>10</v>
      </c>
    </row>
    <row r="6" ht="42" customHeight="1" spans="1:10">
      <c r="A6" s="18"/>
      <c r="B6" s="97"/>
      <c r="C6" s="97"/>
      <c r="D6" s="97"/>
      <c r="E6" s="33"/>
      <c r="F6" s="98"/>
      <c r="G6" s="33"/>
      <c r="H6" s="98"/>
      <c r="I6" s="98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E1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1" t="s">
        <v>355</v>
      </c>
      <c r="B1" s="72"/>
      <c r="C1" s="72"/>
      <c r="D1" s="73"/>
      <c r="E1" s="73"/>
      <c r="F1" s="73"/>
      <c r="G1" s="72"/>
      <c r="H1" s="72"/>
      <c r="I1" s="73"/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"单位名称："&amp;"中国共产主义青年团石林彝族自治县委员会"</f>
        <v>单位名称：中国共产主义青年团石林彝族自治县委员会</v>
      </c>
      <c r="B3" s="78"/>
      <c r="C3" s="78"/>
      <c r="D3" s="79"/>
      <c r="F3" s="76"/>
      <c r="G3" s="75"/>
      <c r="H3" s="75"/>
      <c r="I3" s="93" t="s">
        <v>1</v>
      </c>
    </row>
    <row r="4" ht="28.5" customHeight="1" spans="1:9">
      <c r="A4" s="80" t="s">
        <v>179</v>
      </c>
      <c r="B4" s="81" t="s">
        <v>180</v>
      </c>
      <c r="C4" s="82" t="s">
        <v>356</v>
      </c>
      <c r="D4" s="80" t="s">
        <v>357</v>
      </c>
      <c r="E4" s="80" t="s">
        <v>358</v>
      </c>
      <c r="F4" s="80" t="s">
        <v>359</v>
      </c>
      <c r="G4" s="81" t="s">
        <v>360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337</v>
      </c>
      <c r="H5" s="81" t="s">
        <v>361</v>
      </c>
      <c r="I5" s="81" t="s">
        <v>362</v>
      </c>
    </row>
    <row r="6" ht="17.25" customHeight="1" spans="1:9">
      <c r="A6" s="85" t="s">
        <v>83</v>
      </c>
      <c r="B6" s="31" t="s">
        <v>84</v>
      </c>
      <c r="C6" s="85" t="s">
        <v>85</v>
      </c>
      <c r="D6" s="33" t="s">
        <v>86</v>
      </c>
      <c r="E6" s="85" t="s">
        <v>87</v>
      </c>
      <c r="F6" s="31" t="s">
        <v>88</v>
      </c>
      <c r="G6" s="86" t="s">
        <v>89</v>
      </c>
      <c r="H6" s="33" t="s">
        <v>90</v>
      </c>
      <c r="I6" s="33">
        <v>9</v>
      </c>
    </row>
    <row r="7" ht="19.5" customHeight="1" spans="1:9">
      <c r="A7" s="87"/>
      <c r="B7" s="65"/>
      <c r="C7" s="65"/>
      <c r="D7" s="18"/>
      <c r="E7" s="32"/>
      <c r="F7" s="86"/>
      <c r="G7" s="88"/>
      <c r="H7" s="89"/>
      <c r="I7" s="89"/>
    </row>
    <row r="8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0"/>
      <c r="E1" s="40"/>
      <c r="F1" s="40"/>
      <c r="G1" s="40"/>
      <c r="K1" s="41" t="s">
        <v>363</v>
      </c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"单位名称："&amp;"中国共产主义青年团石林彝族自治县委员会"</f>
        <v>单位名称：中国共产主义青年团石林彝族自治县委员会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ht="21.75" customHeight="1" spans="1:11">
      <c r="A4" s="47" t="s">
        <v>243</v>
      </c>
      <c r="B4" s="47" t="s">
        <v>182</v>
      </c>
      <c r="C4" s="47" t="s">
        <v>244</v>
      </c>
      <c r="D4" s="48" t="s">
        <v>183</v>
      </c>
      <c r="E4" s="48" t="s">
        <v>184</v>
      </c>
      <c r="F4" s="48" t="s">
        <v>245</v>
      </c>
      <c r="G4" s="48" t="s">
        <v>246</v>
      </c>
      <c r="H4" s="62" t="s">
        <v>55</v>
      </c>
      <c r="I4" s="12" t="s">
        <v>364</v>
      </c>
      <c r="J4" s="13"/>
      <c r="K4" s="35"/>
    </row>
    <row r="5" ht="21.75" customHeight="1" spans="1:11">
      <c r="A5" s="49"/>
      <c r="B5" s="49"/>
      <c r="C5" s="49"/>
      <c r="D5" s="50"/>
      <c r="E5" s="50"/>
      <c r="F5" s="50"/>
      <c r="G5" s="50"/>
      <c r="H5" s="63"/>
      <c r="I5" s="48" t="s">
        <v>58</v>
      </c>
      <c r="J5" s="48" t="s">
        <v>59</v>
      </c>
      <c r="K5" s="48" t="s">
        <v>60</v>
      </c>
    </row>
    <row r="6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9">
        <v>10</v>
      </c>
      <c r="K7" s="69">
        <v>11</v>
      </c>
    </row>
    <row r="8" ht="18.75" customHeight="1" spans="1:11">
      <c r="A8" s="18"/>
      <c r="B8" s="32" t="s">
        <v>265</v>
      </c>
      <c r="C8" s="18"/>
      <c r="D8" s="18"/>
      <c r="E8" s="18"/>
      <c r="F8" s="18"/>
      <c r="G8" s="18"/>
      <c r="H8" s="64">
        <v>134400</v>
      </c>
      <c r="I8" s="70">
        <v>134400</v>
      </c>
      <c r="J8" s="70"/>
      <c r="K8" s="64"/>
    </row>
    <row r="9" ht="18.75" customHeight="1" spans="1:11">
      <c r="A9" s="65" t="s">
        <v>249</v>
      </c>
      <c r="B9" s="32" t="s">
        <v>265</v>
      </c>
      <c r="C9" s="32" t="s">
        <v>70</v>
      </c>
      <c r="D9" s="32" t="s">
        <v>106</v>
      </c>
      <c r="E9" s="32" t="s">
        <v>107</v>
      </c>
      <c r="F9" s="32" t="s">
        <v>252</v>
      </c>
      <c r="G9" s="32" t="s">
        <v>253</v>
      </c>
      <c r="H9" s="57">
        <v>134400</v>
      </c>
      <c r="I9" s="57">
        <v>134400</v>
      </c>
      <c r="J9" s="57"/>
      <c r="K9" s="64"/>
    </row>
    <row r="10" ht="18.75" customHeight="1" spans="1:11">
      <c r="A10" s="66" t="s">
        <v>170</v>
      </c>
      <c r="B10" s="67"/>
      <c r="C10" s="67"/>
      <c r="D10" s="67"/>
      <c r="E10" s="67"/>
      <c r="F10" s="67"/>
      <c r="G10" s="68"/>
      <c r="H10" s="57">
        <v>134400</v>
      </c>
      <c r="I10" s="57">
        <v>134400</v>
      </c>
      <c r="J10" s="57"/>
      <c r="K10" s="64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workbookViewId="0">
      <selection activeCell="C31" sqref="C3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0"/>
      <c r="G1" s="41" t="s">
        <v>365</v>
      </c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"单位名称："&amp;"中国共产主义青年团石林彝族自治县委员会"</f>
        <v>单位名称：中国共产主义青年团石林彝族自治县委员会</v>
      </c>
      <c r="B3" s="44"/>
      <c r="C3" s="44"/>
      <c r="D3" s="44"/>
      <c r="E3" s="45"/>
      <c r="F3" s="45"/>
      <c r="G3" s="46" t="s">
        <v>1</v>
      </c>
    </row>
    <row r="4" ht="21.75" customHeight="1" spans="1:7">
      <c r="A4" s="47" t="s">
        <v>244</v>
      </c>
      <c r="B4" s="47" t="s">
        <v>243</v>
      </c>
      <c r="C4" s="47" t="s">
        <v>182</v>
      </c>
      <c r="D4" s="48" t="s">
        <v>366</v>
      </c>
      <c r="E4" s="12" t="s">
        <v>58</v>
      </c>
      <c r="F4" s="13"/>
      <c r="G4" s="35"/>
    </row>
    <row r="5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ht="40.5" customHeight="1" spans="1:7">
      <c r="A6" s="52"/>
      <c r="B6" s="52"/>
      <c r="C6" s="52"/>
      <c r="D6" s="53"/>
      <c r="E6" s="54"/>
      <c r="F6" s="53" t="s">
        <v>57</v>
      </c>
      <c r="G6" s="53"/>
    </row>
    <row r="7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ht="17.25" customHeight="1" spans="1:7">
      <c r="A8" s="32" t="s">
        <v>70</v>
      </c>
      <c r="B8" s="56"/>
      <c r="C8" s="56"/>
      <c r="D8" s="32"/>
      <c r="E8" s="57">
        <v>866000</v>
      </c>
      <c r="F8" s="57"/>
      <c r="G8" s="57"/>
    </row>
    <row r="9" ht="18.75" customHeight="1" spans="1:7">
      <c r="A9" s="32"/>
      <c r="B9" s="32" t="s">
        <v>367</v>
      </c>
      <c r="C9" s="32" t="s">
        <v>251</v>
      </c>
      <c r="D9" s="32" t="s">
        <v>368</v>
      </c>
      <c r="E9" s="57">
        <v>384100</v>
      </c>
      <c r="F9" s="57"/>
      <c r="G9" s="57"/>
    </row>
    <row r="10" ht="18.75" customHeight="1" spans="1:7">
      <c r="A10" s="58"/>
      <c r="B10" s="32" t="s">
        <v>367</v>
      </c>
      <c r="C10" s="32" t="s">
        <v>255</v>
      </c>
      <c r="D10" s="32" t="s">
        <v>368</v>
      </c>
      <c r="E10" s="57">
        <v>60000</v>
      </c>
      <c r="F10" s="57"/>
      <c r="G10" s="57"/>
    </row>
    <row r="11" ht="18.75" customHeight="1" spans="1:7">
      <c r="A11" s="58"/>
      <c r="B11" s="32" t="s">
        <v>367</v>
      </c>
      <c r="C11" s="32" t="s">
        <v>257</v>
      </c>
      <c r="D11" s="32" t="s">
        <v>368</v>
      </c>
      <c r="E11" s="57">
        <v>150000</v>
      </c>
      <c r="F11" s="57"/>
      <c r="G11" s="57"/>
    </row>
    <row r="12" ht="18.75" customHeight="1" spans="1:7">
      <c r="A12" s="58"/>
      <c r="B12" s="32" t="s">
        <v>367</v>
      </c>
      <c r="C12" s="32" t="s">
        <v>259</v>
      </c>
      <c r="D12" s="32" t="s">
        <v>368</v>
      </c>
      <c r="E12" s="57">
        <v>37500</v>
      </c>
      <c r="F12" s="57"/>
      <c r="G12" s="57"/>
    </row>
    <row r="13" ht="18.75" customHeight="1" spans="1:7">
      <c r="A13" s="58"/>
      <c r="B13" s="32" t="s">
        <v>367</v>
      </c>
      <c r="C13" s="32" t="s">
        <v>261</v>
      </c>
      <c r="D13" s="32" t="s">
        <v>368</v>
      </c>
      <c r="E13" s="57">
        <v>50000</v>
      </c>
      <c r="F13" s="57"/>
      <c r="G13" s="57"/>
    </row>
    <row r="14" ht="18.75" customHeight="1" spans="1:7">
      <c r="A14" s="58"/>
      <c r="B14" s="32" t="s">
        <v>367</v>
      </c>
      <c r="C14" s="32" t="s">
        <v>263</v>
      </c>
      <c r="D14" s="32" t="s">
        <v>368</v>
      </c>
      <c r="E14" s="57">
        <v>50000</v>
      </c>
      <c r="F14" s="57"/>
      <c r="G14" s="57"/>
    </row>
    <row r="15" ht="18.75" customHeight="1" spans="1:7">
      <c r="A15" s="58"/>
      <c r="B15" s="32" t="s">
        <v>367</v>
      </c>
      <c r="C15" s="32" t="s">
        <v>265</v>
      </c>
      <c r="D15" s="32" t="s">
        <v>368</v>
      </c>
      <c r="E15" s="57">
        <v>134400</v>
      </c>
      <c r="F15" s="57"/>
      <c r="G15" s="57"/>
    </row>
    <row r="16" ht="18.75" customHeight="1" spans="1:7">
      <c r="A16" s="59" t="s">
        <v>55</v>
      </c>
      <c r="B16" s="60" t="s">
        <v>369</v>
      </c>
      <c r="C16" s="60"/>
      <c r="D16" s="61"/>
      <c r="E16" s="57">
        <v>866000</v>
      </c>
      <c r="F16" s="57"/>
      <c r="G16" s="57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7"/>
  <sheetViews>
    <sheetView showZeros="0" tabSelected="1" topLeftCell="C6" workbookViewId="0">
      <selection activeCell="C13" sqref="C13:G13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370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"单位名称："&amp;"中国共产主义青年团石林彝族自治县委员会"</f>
        <v>单位名称：中国共产主义青年团石林彝族自治县委员会</v>
      </c>
      <c r="B3" s="3"/>
      <c r="C3" s="4"/>
      <c r="D3" s="5"/>
      <c r="E3" s="5"/>
      <c r="F3" s="5"/>
      <c r="G3" s="5"/>
      <c r="H3" s="5"/>
      <c r="I3" s="5"/>
      <c r="J3" s="225" t="s">
        <v>1</v>
      </c>
    </row>
    <row r="4" ht="30" customHeight="1" spans="1:10">
      <c r="A4" s="6" t="s">
        <v>371</v>
      </c>
      <c r="B4" s="7" t="s">
        <v>71</v>
      </c>
      <c r="C4" s="8"/>
      <c r="D4" s="8"/>
      <c r="E4" s="9"/>
      <c r="F4" s="10" t="s">
        <v>372</v>
      </c>
      <c r="G4" s="9"/>
      <c r="H4" s="11" t="s">
        <v>70</v>
      </c>
      <c r="I4" s="8"/>
      <c r="J4" s="9"/>
    </row>
    <row r="5" ht="32.25" customHeight="1" spans="1:10">
      <c r="A5" s="12" t="s">
        <v>373</v>
      </c>
      <c r="B5" s="13"/>
      <c r="C5" s="13"/>
      <c r="D5" s="13"/>
      <c r="E5" s="13"/>
      <c r="F5" s="13"/>
      <c r="G5" s="13"/>
      <c r="H5" s="13"/>
      <c r="I5" s="35"/>
      <c r="J5" s="36" t="s">
        <v>374</v>
      </c>
    </row>
    <row r="6" ht="99.75" customHeight="1" spans="1:10">
      <c r="A6" s="14" t="s">
        <v>375</v>
      </c>
      <c r="B6" s="15" t="s">
        <v>376</v>
      </c>
      <c r="C6" s="16" t="s">
        <v>377</v>
      </c>
      <c r="D6" s="16"/>
      <c r="E6" s="16"/>
      <c r="F6" s="16"/>
      <c r="G6" s="16"/>
      <c r="H6" s="16"/>
      <c r="I6" s="16"/>
      <c r="J6" s="37" t="s">
        <v>378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 t="s">
        <v>377</v>
      </c>
      <c r="D7" s="16"/>
      <c r="E7" s="16"/>
      <c r="F7" s="16"/>
      <c r="G7" s="16"/>
      <c r="H7" s="16"/>
      <c r="I7" s="16"/>
      <c r="J7" s="37" t="s">
        <v>379</v>
      </c>
    </row>
    <row r="8" ht="75" customHeight="1" spans="1:10">
      <c r="A8" s="15" t="s">
        <v>380</v>
      </c>
      <c r="B8" s="17" t="str">
        <f>"预算年度（"&amp;"2025"&amp;"年）绩效目标"</f>
        <v>预算年度（2025年）绩效目标</v>
      </c>
      <c r="C8" s="18" t="s">
        <v>381</v>
      </c>
      <c r="D8" s="18"/>
      <c r="E8" s="18"/>
      <c r="F8" s="18"/>
      <c r="G8" s="18"/>
      <c r="H8" s="18"/>
      <c r="I8" s="18"/>
      <c r="J8" s="38" t="s">
        <v>382</v>
      </c>
    </row>
    <row r="9" ht="32.25" customHeight="1" spans="1:10">
      <c r="A9" s="19" t="s">
        <v>383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384</v>
      </c>
      <c r="B10" s="15"/>
      <c r="C10" s="14" t="s">
        <v>385</v>
      </c>
      <c r="D10" s="14"/>
      <c r="E10" s="14"/>
      <c r="F10" s="14" t="s">
        <v>386</v>
      </c>
      <c r="G10" s="14"/>
      <c r="H10" s="14" t="s">
        <v>387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388</v>
      </c>
      <c r="I11" s="15" t="s">
        <v>389</v>
      </c>
      <c r="J11" s="15" t="s">
        <v>390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>
        <v>2093634</v>
      </c>
      <c r="I12" s="23">
        <v>1959234</v>
      </c>
      <c r="J12" s="23">
        <v>134400</v>
      </c>
    </row>
    <row r="13" ht="34.5" customHeight="1" spans="1:10">
      <c r="A13" s="16" t="s">
        <v>391</v>
      </c>
      <c r="B13" s="24"/>
      <c r="C13" s="16" t="s">
        <v>381</v>
      </c>
      <c r="D13" s="24"/>
      <c r="E13" s="24"/>
      <c r="F13" s="24"/>
      <c r="G13" s="24"/>
      <c r="H13" s="25">
        <v>2093634</v>
      </c>
      <c r="I13" s="25">
        <v>1959234</v>
      </c>
      <c r="J13" s="25">
        <v>134400</v>
      </c>
    </row>
    <row r="14" ht="32.25" customHeight="1" spans="1:10">
      <c r="A14" s="19" t="s">
        <v>392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393</v>
      </c>
      <c r="B15" s="26"/>
      <c r="C15" s="26"/>
      <c r="D15" s="26"/>
      <c r="E15" s="26"/>
      <c r="F15" s="26"/>
      <c r="G15" s="26"/>
      <c r="H15" s="27" t="s">
        <v>394</v>
      </c>
      <c r="I15" s="39" t="s">
        <v>275</v>
      </c>
      <c r="J15" s="27" t="s">
        <v>395</v>
      </c>
    </row>
    <row r="16" ht="36" customHeight="1" spans="1:10">
      <c r="A16" s="28" t="s">
        <v>268</v>
      </c>
      <c r="B16" s="28" t="s">
        <v>396</v>
      </c>
      <c r="C16" s="29" t="s">
        <v>270</v>
      </c>
      <c r="D16" s="29" t="s">
        <v>271</v>
      </c>
      <c r="E16" s="29" t="s">
        <v>272</v>
      </c>
      <c r="F16" s="29" t="s">
        <v>273</v>
      </c>
      <c r="G16" s="29" t="s">
        <v>274</v>
      </c>
      <c r="H16" s="30"/>
      <c r="I16" s="30"/>
      <c r="J16" s="30"/>
    </row>
    <row r="17" ht="32.25" customHeight="1" spans="1:10">
      <c r="A17" s="31" t="s">
        <v>277</v>
      </c>
      <c r="B17" s="31"/>
      <c r="C17" s="32"/>
      <c r="D17" s="31"/>
      <c r="E17" s="31"/>
      <c r="F17" s="31"/>
      <c r="G17" s="31"/>
      <c r="H17" s="33"/>
      <c r="I17" s="18"/>
      <c r="J17" s="33"/>
    </row>
    <row r="18" ht="32.25" customHeight="1" spans="1:10">
      <c r="A18" s="31"/>
      <c r="B18" s="31" t="s">
        <v>306</v>
      </c>
      <c r="C18" s="32"/>
      <c r="D18" s="31"/>
      <c r="E18" s="31"/>
      <c r="F18" s="31"/>
      <c r="G18" s="31"/>
      <c r="H18" s="33"/>
      <c r="I18" s="18"/>
      <c r="J18" s="33"/>
    </row>
    <row r="19" ht="32.25" customHeight="1" spans="1:10">
      <c r="A19" s="31"/>
      <c r="B19" s="31"/>
      <c r="C19" s="32" t="s">
        <v>307</v>
      </c>
      <c r="D19" s="31" t="s">
        <v>280</v>
      </c>
      <c r="E19" s="31" t="s">
        <v>298</v>
      </c>
      <c r="F19" s="31" t="s">
        <v>288</v>
      </c>
      <c r="G19" s="31" t="s">
        <v>289</v>
      </c>
      <c r="H19" s="33" t="s">
        <v>397</v>
      </c>
      <c r="I19" s="18" t="s">
        <v>308</v>
      </c>
      <c r="J19" s="33" t="s">
        <v>398</v>
      </c>
    </row>
    <row r="20" ht="32.25" customHeight="1" spans="1:10">
      <c r="A20" s="31"/>
      <c r="B20" s="31" t="s">
        <v>399</v>
      </c>
      <c r="C20" s="32"/>
      <c r="D20" s="31"/>
      <c r="E20" s="31"/>
      <c r="F20" s="31"/>
      <c r="G20" s="31"/>
      <c r="H20" s="33"/>
      <c r="I20" s="18"/>
      <c r="J20" s="33"/>
    </row>
    <row r="21" ht="32.25" customHeight="1" spans="1:10">
      <c r="A21" s="31"/>
      <c r="B21" s="31"/>
      <c r="C21" s="32" t="s">
        <v>400</v>
      </c>
      <c r="D21" s="31" t="s">
        <v>280</v>
      </c>
      <c r="E21" s="31" t="s">
        <v>83</v>
      </c>
      <c r="F21" s="31" t="s">
        <v>401</v>
      </c>
      <c r="G21" s="31" t="s">
        <v>282</v>
      </c>
      <c r="H21" s="33" t="s">
        <v>402</v>
      </c>
      <c r="I21" s="18" t="s">
        <v>403</v>
      </c>
      <c r="J21" s="33" t="s">
        <v>398</v>
      </c>
    </row>
    <row r="22" ht="32.25" customHeight="1" spans="1:10">
      <c r="A22" s="31" t="s">
        <v>284</v>
      </c>
      <c r="B22" s="31"/>
      <c r="C22" s="32"/>
      <c r="D22" s="31"/>
      <c r="E22" s="31"/>
      <c r="F22" s="31"/>
      <c r="G22" s="31"/>
      <c r="H22" s="33"/>
      <c r="I22" s="18"/>
      <c r="J22" s="33"/>
    </row>
    <row r="23" ht="32.25" customHeight="1" spans="1:10">
      <c r="A23" s="31"/>
      <c r="B23" s="31" t="s">
        <v>285</v>
      </c>
      <c r="C23" s="32"/>
      <c r="D23" s="31"/>
      <c r="E23" s="31"/>
      <c r="F23" s="31"/>
      <c r="G23" s="31"/>
      <c r="H23" s="33"/>
      <c r="I23" s="18"/>
      <c r="J23" s="33"/>
    </row>
    <row r="24" ht="32.25" customHeight="1" spans="1:10">
      <c r="A24" s="31"/>
      <c r="B24" s="31"/>
      <c r="C24" s="32" t="s">
        <v>310</v>
      </c>
      <c r="D24" s="31" t="s">
        <v>302</v>
      </c>
      <c r="E24" s="31" t="s">
        <v>287</v>
      </c>
      <c r="F24" s="31" t="s">
        <v>288</v>
      </c>
      <c r="G24" s="31" t="s">
        <v>289</v>
      </c>
      <c r="H24" s="33" t="s">
        <v>404</v>
      </c>
      <c r="I24" s="18" t="s">
        <v>311</v>
      </c>
      <c r="J24" s="33" t="s">
        <v>398</v>
      </c>
    </row>
    <row r="25" ht="32.25" customHeight="1" spans="1:10">
      <c r="A25" s="31" t="s">
        <v>291</v>
      </c>
      <c r="B25" s="31"/>
      <c r="C25" s="32"/>
      <c r="D25" s="31"/>
      <c r="E25" s="31"/>
      <c r="F25" s="31"/>
      <c r="G25" s="31"/>
      <c r="H25" s="33"/>
      <c r="I25" s="18"/>
      <c r="J25" s="33"/>
    </row>
    <row r="26" ht="32.25" customHeight="1" spans="1:10">
      <c r="A26" s="31"/>
      <c r="B26" s="31" t="s">
        <v>292</v>
      </c>
      <c r="C26" s="32"/>
      <c r="D26" s="31"/>
      <c r="E26" s="31"/>
      <c r="F26" s="31"/>
      <c r="G26" s="31"/>
      <c r="H26" s="33"/>
      <c r="I26" s="18"/>
      <c r="J26" s="33"/>
    </row>
    <row r="27" ht="32.25" customHeight="1" spans="1:10">
      <c r="A27" s="31"/>
      <c r="B27" s="31"/>
      <c r="C27" s="32" t="s">
        <v>293</v>
      </c>
      <c r="D27" s="31" t="s">
        <v>302</v>
      </c>
      <c r="E27" s="31" t="s">
        <v>294</v>
      </c>
      <c r="F27" s="31" t="s">
        <v>288</v>
      </c>
      <c r="G27" s="31" t="s">
        <v>289</v>
      </c>
      <c r="H27" s="33" t="s">
        <v>405</v>
      </c>
      <c r="I27" s="18" t="s">
        <v>295</v>
      </c>
      <c r="J27" s="33" t="s">
        <v>398</v>
      </c>
    </row>
  </sheetData>
  <mergeCells count="29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93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"单位名称："&amp;"中国共产主义青年团石林彝族自治县委员会"</f>
        <v>单位名称：中国共产主义青年团石林彝族自治县委员会</v>
      </c>
      <c r="S3" s="79" t="s">
        <v>1</v>
      </c>
    </row>
    <row r="4" ht="21.75" customHeight="1" spans="1:19">
      <c r="A4" s="210" t="s">
        <v>53</v>
      </c>
      <c r="B4" s="211" t="s">
        <v>54</v>
      </c>
      <c r="C4" s="211" t="s">
        <v>55</v>
      </c>
      <c r="D4" s="212" t="s">
        <v>56</v>
      </c>
      <c r="E4" s="212"/>
      <c r="F4" s="212"/>
      <c r="G4" s="212"/>
      <c r="H4" s="212"/>
      <c r="I4" s="160"/>
      <c r="J4" s="212"/>
      <c r="K4" s="212"/>
      <c r="L4" s="212"/>
      <c r="M4" s="212"/>
      <c r="N4" s="219"/>
      <c r="O4" s="212" t="s">
        <v>45</v>
      </c>
      <c r="P4" s="212"/>
      <c r="Q4" s="212"/>
      <c r="R4" s="212"/>
      <c r="S4" s="219"/>
    </row>
    <row r="5" ht="27" customHeight="1" spans="1:19">
      <c r="A5" s="213"/>
      <c r="B5" s="214"/>
      <c r="C5" s="214"/>
      <c r="D5" s="214" t="s">
        <v>57</v>
      </c>
      <c r="E5" s="214" t="s">
        <v>58</v>
      </c>
      <c r="F5" s="214" t="s">
        <v>59</v>
      </c>
      <c r="G5" s="214" t="s">
        <v>60</v>
      </c>
      <c r="H5" s="214" t="s">
        <v>61</v>
      </c>
      <c r="I5" s="220" t="s">
        <v>62</v>
      </c>
      <c r="J5" s="221"/>
      <c r="K5" s="221"/>
      <c r="L5" s="221"/>
      <c r="M5" s="221"/>
      <c r="N5" s="222"/>
      <c r="O5" s="214" t="s">
        <v>57</v>
      </c>
      <c r="P5" s="214" t="s">
        <v>58</v>
      </c>
      <c r="Q5" s="214" t="s">
        <v>59</v>
      </c>
      <c r="R5" s="214" t="s">
        <v>60</v>
      </c>
      <c r="S5" s="214" t="s">
        <v>63</v>
      </c>
    </row>
    <row r="6" ht="30" customHeight="1" spans="1:19">
      <c r="A6" s="215"/>
      <c r="B6" s="134"/>
      <c r="C6" s="145"/>
      <c r="D6" s="145"/>
      <c r="E6" s="145"/>
      <c r="F6" s="145"/>
      <c r="G6" s="145"/>
      <c r="H6" s="145"/>
      <c r="I6" s="98" t="s">
        <v>57</v>
      </c>
      <c r="J6" s="222" t="s">
        <v>64</v>
      </c>
      <c r="K6" s="222" t="s">
        <v>65</v>
      </c>
      <c r="L6" s="222" t="s">
        <v>66</v>
      </c>
      <c r="M6" s="222" t="s">
        <v>67</v>
      </c>
      <c r="N6" s="222" t="s">
        <v>68</v>
      </c>
      <c r="O6" s="223"/>
      <c r="P6" s="223"/>
      <c r="Q6" s="223"/>
      <c r="R6" s="223"/>
      <c r="S6" s="145"/>
    </row>
    <row r="7" ht="15" customHeight="1" spans="1:19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98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  <c r="O7" s="216">
        <v>15</v>
      </c>
      <c r="P7" s="216">
        <v>16</v>
      </c>
      <c r="Q7" s="216">
        <v>17</v>
      </c>
      <c r="R7" s="216">
        <v>18</v>
      </c>
      <c r="S7" s="216">
        <v>19</v>
      </c>
    </row>
    <row r="8" ht="18" customHeight="1" spans="1:19">
      <c r="A8" s="32" t="s">
        <v>69</v>
      </c>
      <c r="B8" s="32" t="s">
        <v>70</v>
      </c>
      <c r="C8" s="109">
        <v>2093634</v>
      </c>
      <c r="D8" s="109">
        <v>2093634</v>
      </c>
      <c r="E8" s="109">
        <v>2093634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</row>
    <row r="9" ht="18" customHeight="1" spans="1:19">
      <c r="A9" s="217" t="s">
        <v>71</v>
      </c>
      <c r="B9" s="217" t="s">
        <v>70</v>
      </c>
      <c r="C9" s="109">
        <v>2093634</v>
      </c>
      <c r="D9" s="109">
        <v>2093634</v>
      </c>
      <c r="E9" s="109">
        <v>2093634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18" customHeight="1" spans="1:19">
      <c r="A10" s="82" t="s">
        <v>55</v>
      </c>
      <c r="B10" s="218"/>
      <c r="C10" s="109">
        <v>2093634</v>
      </c>
      <c r="D10" s="109">
        <v>2093634</v>
      </c>
      <c r="E10" s="109">
        <v>2093634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selection activeCell="E24" sqref="E2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79" t="s">
        <v>72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"单位名称："&amp;"中国共产主义青年团石林彝族自治县委员会"</f>
        <v>单位名称：中国共产主义青年团石林彝族自治县委员会</v>
      </c>
      <c r="O3" s="79" t="s">
        <v>1</v>
      </c>
    </row>
    <row r="4" ht="27" customHeight="1" spans="1:15">
      <c r="A4" s="196" t="s">
        <v>73</v>
      </c>
      <c r="B4" s="196" t="s">
        <v>74</v>
      </c>
      <c r="C4" s="196" t="s">
        <v>55</v>
      </c>
      <c r="D4" s="197" t="s">
        <v>58</v>
      </c>
      <c r="E4" s="198"/>
      <c r="F4" s="199"/>
      <c r="G4" s="200" t="s">
        <v>59</v>
      </c>
      <c r="H4" s="200" t="s">
        <v>60</v>
      </c>
      <c r="I4" s="200" t="s">
        <v>75</v>
      </c>
      <c r="J4" s="197" t="s">
        <v>62</v>
      </c>
      <c r="K4" s="198"/>
      <c r="L4" s="198"/>
      <c r="M4" s="198"/>
      <c r="N4" s="207"/>
      <c r="O4" s="208"/>
    </row>
    <row r="5" ht="42" customHeight="1" spans="1:15">
      <c r="A5" s="201"/>
      <c r="B5" s="201"/>
      <c r="C5" s="202"/>
      <c r="D5" s="203" t="s">
        <v>57</v>
      </c>
      <c r="E5" s="203" t="s">
        <v>76</v>
      </c>
      <c r="F5" s="203" t="s">
        <v>77</v>
      </c>
      <c r="G5" s="202"/>
      <c r="H5" s="202"/>
      <c r="I5" s="209"/>
      <c r="J5" s="203" t="s">
        <v>57</v>
      </c>
      <c r="K5" s="190" t="s">
        <v>78</v>
      </c>
      <c r="L5" s="190" t="s">
        <v>79</v>
      </c>
      <c r="M5" s="190" t="s">
        <v>80</v>
      </c>
      <c r="N5" s="190" t="s">
        <v>81</v>
      </c>
      <c r="O5" s="190" t="s">
        <v>82</v>
      </c>
    </row>
    <row r="6" ht="18" customHeight="1" spans="1:15">
      <c r="A6" s="85" t="s">
        <v>83</v>
      </c>
      <c r="B6" s="85" t="s">
        <v>84</v>
      </c>
      <c r="C6" s="85" t="s">
        <v>85</v>
      </c>
      <c r="D6" s="86" t="s">
        <v>86</v>
      </c>
      <c r="E6" s="86" t="s">
        <v>87</v>
      </c>
      <c r="F6" s="86" t="s">
        <v>88</v>
      </c>
      <c r="G6" s="86" t="s">
        <v>89</v>
      </c>
      <c r="H6" s="86" t="s">
        <v>90</v>
      </c>
      <c r="I6" s="86" t="s">
        <v>91</v>
      </c>
      <c r="J6" s="86" t="s">
        <v>92</v>
      </c>
      <c r="K6" s="86" t="s">
        <v>93</v>
      </c>
      <c r="L6" s="86" t="s">
        <v>94</v>
      </c>
      <c r="M6" s="86" t="s">
        <v>95</v>
      </c>
      <c r="N6" s="85" t="s">
        <v>96</v>
      </c>
      <c r="O6" s="86" t="s">
        <v>97</v>
      </c>
    </row>
    <row r="7" ht="21" customHeight="1" spans="1:15">
      <c r="A7" s="87" t="s">
        <v>98</v>
      </c>
      <c r="B7" s="87" t="s">
        <v>99</v>
      </c>
      <c r="C7" s="109">
        <v>1739868</v>
      </c>
      <c r="D7" s="109">
        <v>1739868</v>
      </c>
      <c r="E7" s="109">
        <v>873868</v>
      </c>
      <c r="F7" s="109">
        <v>866000</v>
      </c>
      <c r="G7" s="109"/>
      <c r="H7" s="109"/>
      <c r="I7" s="109"/>
      <c r="J7" s="109"/>
      <c r="K7" s="109"/>
      <c r="L7" s="109"/>
      <c r="M7" s="109"/>
      <c r="N7" s="109"/>
      <c r="O7" s="109"/>
    </row>
    <row r="8" ht="21" customHeight="1" spans="1:15">
      <c r="A8" s="204" t="s">
        <v>100</v>
      </c>
      <c r="B8" s="204" t="s">
        <v>101</v>
      </c>
      <c r="C8" s="109">
        <v>1739868</v>
      </c>
      <c r="D8" s="109">
        <v>1739868</v>
      </c>
      <c r="E8" s="109">
        <v>873868</v>
      </c>
      <c r="F8" s="109">
        <v>866000</v>
      </c>
      <c r="G8" s="109"/>
      <c r="H8" s="109"/>
      <c r="I8" s="109"/>
      <c r="J8" s="109"/>
      <c r="K8" s="109"/>
      <c r="L8" s="109"/>
      <c r="M8" s="109"/>
      <c r="N8" s="109"/>
      <c r="O8" s="109"/>
    </row>
    <row r="9" ht="21" customHeight="1" spans="1:15">
      <c r="A9" s="205" t="s">
        <v>102</v>
      </c>
      <c r="B9" s="205" t="s">
        <v>103</v>
      </c>
      <c r="C9" s="109">
        <v>528491</v>
      </c>
      <c r="D9" s="109">
        <v>528491</v>
      </c>
      <c r="E9" s="109">
        <v>528491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ht="21" customHeight="1" spans="1:15">
      <c r="A10" s="205" t="s">
        <v>104</v>
      </c>
      <c r="B10" s="205" t="s">
        <v>105</v>
      </c>
      <c r="C10" s="109">
        <v>345377</v>
      </c>
      <c r="D10" s="109">
        <v>345377</v>
      </c>
      <c r="E10" s="109">
        <v>345377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ht="21" customHeight="1" spans="1:15">
      <c r="A11" s="205" t="s">
        <v>106</v>
      </c>
      <c r="B11" s="205" t="s">
        <v>107</v>
      </c>
      <c r="C11" s="109">
        <v>866000</v>
      </c>
      <c r="D11" s="109">
        <v>866000</v>
      </c>
      <c r="E11" s="109"/>
      <c r="F11" s="109">
        <v>866000</v>
      </c>
      <c r="G11" s="109"/>
      <c r="H11" s="109"/>
      <c r="I11" s="109"/>
      <c r="J11" s="109"/>
      <c r="K11" s="109"/>
      <c r="L11" s="109"/>
      <c r="M11" s="109"/>
      <c r="N11" s="109"/>
      <c r="O11" s="109"/>
    </row>
    <row r="12" ht="21" customHeight="1" spans="1:15">
      <c r="A12" s="87" t="s">
        <v>108</v>
      </c>
      <c r="B12" s="87" t="s">
        <v>109</v>
      </c>
      <c r="C12" s="109">
        <v>140721</v>
      </c>
      <c r="D12" s="109">
        <v>140721</v>
      </c>
      <c r="E12" s="109">
        <v>140721</v>
      </c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ht="21" customHeight="1" spans="1:15">
      <c r="A13" s="204" t="s">
        <v>110</v>
      </c>
      <c r="B13" s="204" t="s">
        <v>111</v>
      </c>
      <c r="C13" s="109">
        <v>140721</v>
      </c>
      <c r="D13" s="109">
        <v>140721</v>
      </c>
      <c r="E13" s="109">
        <v>140721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ht="21" customHeight="1" spans="1:15">
      <c r="A14" s="205" t="s">
        <v>112</v>
      </c>
      <c r="B14" s="205" t="s">
        <v>113</v>
      </c>
      <c r="C14" s="109">
        <v>140721</v>
      </c>
      <c r="D14" s="109">
        <v>140721</v>
      </c>
      <c r="E14" s="109">
        <v>140721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ht="21" customHeight="1" spans="1:15">
      <c r="A15" s="87" t="s">
        <v>114</v>
      </c>
      <c r="B15" s="87" t="s">
        <v>115</v>
      </c>
      <c r="C15" s="109">
        <v>101724</v>
      </c>
      <c r="D15" s="109">
        <v>101724</v>
      </c>
      <c r="E15" s="109">
        <v>101724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ht="21" customHeight="1" spans="1:15">
      <c r="A16" s="204" t="s">
        <v>116</v>
      </c>
      <c r="B16" s="204" t="s">
        <v>117</v>
      </c>
      <c r="C16" s="109">
        <v>101724</v>
      </c>
      <c r="D16" s="109">
        <v>101724</v>
      </c>
      <c r="E16" s="109">
        <v>101724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ht="21" customHeight="1" spans="1:15">
      <c r="A17" s="205" t="s">
        <v>118</v>
      </c>
      <c r="B17" s="205" t="s">
        <v>119</v>
      </c>
      <c r="C17" s="109">
        <v>33716</v>
      </c>
      <c r="D17" s="109">
        <v>33716</v>
      </c>
      <c r="E17" s="109">
        <v>33716</v>
      </c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ht="21" customHeight="1" spans="1:15">
      <c r="A18" s="205" t="s">
        <v>120</v>
      </c>
      <c r="B18" s="205" t="s">
        <v>121</v>
      </c>
      <c r="C18" s="109">
        <v>25287</v>
      </c>
      <c r="D18" s="109">
        <v>25287</v>
      </c>
      <c r="E18" s="109">
        <v>25287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ht="21" customHeight="1" spans="1:15">
      <c r="A19" s="205" t="s">
        <v>122</v>
      </c>
      <c r="B19" s="205" t="s">
        <v>123</v>
      </c>
      <c r="C19" s="109">
        <v>37345</v>
      </c>
      <c r="D19" s="109">
        <v>37345</v>
      </c>
      <c r="E19" s="109">
        <v>37345</v>
      </c>
      <c r="F19" s="109"/>
      <c r="G19" s="109"/>
      <c r="H19" s="109"/>
      <c r="I19" s="109"/>
      <c r="J19" s="109"/>
      <c r="K19" s="109"/>
      <c r="L19" s="109"/>
      <c r="M19" s="109"/>
      <c r="N19" s="109"/>
      <c r="O19" s="109"/>
    </row>
    <row r="20" ht="21" customHeight="1" spans="1:15">
      <c r="A20" s="205" t="s">
        <v>124</v>
      </c>
      <c r="B20" s="205" t="s">
        <v>125</v>
      </c>
      <c r="C20" s="109">
        <v>5376</v>
      </c>
      <c r="D20" s="109">
        <v>5376</v>
      </c>
      <c r="E20" s="109">
        <v>5376</v>
      </c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ht="21" customHeight="1" spans="1:15">
      <c r="A21" s="87" t="s">
        <v>126</v>
      </c>
      <c r="B21" s="87" t="s">
        <v>127</v>
      </c>
      <c r="C21" s="109">
        <v>111321</v>
      </c>
      <c r="D21" s="109">
        <v>111321</v>
      </c>
      <c r="E21" s="109">
        <v>111321</v>
      </c>
      <c r="F21" s="109"/>
      <c r="G21" s="109"/>
      <c r="H21" s="109"/>
      <c r="I21" s="109"/>
      <c r="J21" s="109"/>
      <c r="K21" s="109"/>
      <c r="L21" s="109"/>
      <c r="M21" s="109"/>
      <c r="N21" s="109"/>
      <c r="O21" s="109"/>
    </row>
    <row r="22" ht="21" customHeight="1" spans="1:15">
      <c r="A22" s="204" t="s">
        <v>128</v>
      </c>
      <c r="B22" s="204" t="s">
        <v>129</v>
      </c>
      <c r="C22" s="109">
        <v>111321</v>
      </c>
      <c r="D22" s="109">
        <v>111321</v>
      </c>
      <c r="E22" s="109">
        <v>111321</v>
      </c>
      <c r="F22" s="109"/>
      <c r="G22" s="109"/>
      <c r="H22" s="109"/>
      <c r="I22" s="109"/>
      <c r="J22" s="109"/>
      <c r="K22" s="109"/>
      <c r="L22" s="109"/>
      <c r="M22" s="109"/>
      <c r="N22" s="109"/>
      <c r="O22" s="109"/>
    </row>
    <row r="23" ht="21" customHeight="1" spans="1:15">
      <c r="A23" s="205" t="s">
        <v>130</v>
      </c>
      <c r="B23" s="205" t="s">
        <v>131</v>
      </c>
      <c r="C23" s="109">
        <v>111321</v>
      </c>
      <c r="D23" s="109">
        <v>111321</v>
      </c>
      <c r="E23" s="109">
        <v>111321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</row>
    <row r="24" ht="21" customHeight="1" spans="1:15">
      <c r="A24" s="206" t="s">
        <v>55</v>
      </c>
      <c r="B24" s="68"/>
      <c r="C24" s="109">
        <v>2093634</v>
      </c>
      <c r="D24" s="109">
        <v>2093634</v>
      </c>
      <c r="E24" s="109">
        <v>1227634</v>
      </c>
      <c r="F24" s="109">
        <v>866000</v>
      </c>
      <c r="G24" s="109"/>
      <c r="H24" s="109"/>
      <c r="I24" s="109"/>
      <c r="J24" s="109"/>
      <c r="K24" s="109"/>
      <c r="L24" s="109"/>
      <c r="M24" s="109"/>
      <c r="N24" s="109"/>
      <c r="O24" s="109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5"/>
      <c r="B1" s="79"/>
      <c r="C1" s="79"/>
      <c r="D1" s="79" t="s">
        <v>132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"单位名称："&amp;"中国共产主义青年团石林彝族自治县委员会"</f>
        <v>单位名称：中国共产主义青年团石林彝族自治县委员会</v>
      </c>
      <c r="B3" s="189"/>
      <c r="D3" s="79" t="s">
        <v>1</v>
      </c>
    </row>
    <row r="4" ht="17.25" customHeight="1" spans="1:4">
      <c r="A4" s="190" t="s">
        <v>2</v>
      </c>
      <c r="B4" s="191"/>
      <c r="C4" s="190" t="s">
        <v>3</v>
      </c>
      <c r="D4" s="191"/>
    </row>
    <row r="5" ht="18.75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6.5" customHeight="1" spans="1:4">
      <c r="A6" s="192" t="s">
        <v>133</v>
      </c>
      <c r="B6" s="109">
        <v>2093634</v>
      </c>
      <c r="C6" s="192" t="s">
        <v>134</v>
      </c>
      <c r="D6" s="109">
        <v>2093634</v>
      </c>
    </row>
    <row r="7" ht="16.5" customHeight="1" spans="1:4">
      <c r="A7" s="192" t="s">
        <v>135</v>
      </c>
      <c r="B7" s="109">
        <v>2093634</v>
      </c>
      <c r="C7" s="192" t="s">
        <v>136</v>
      </c>
      <c r="D7" s="109">
        <v>1739868</v>
      </c>
    </row>
    <row r="8" ht="16.5" customHeight="1" spans="1:4">
      <c r="A8" s="192" t="s">
        <v>137</v>
      </c>
      <c r="B8" s="109"/>
      <c r="C8" s="192" t="s">
        <v>138</v>
      </c>
      <c r="D8" s="109"/>
    </row>
    <row r="9" ht="16.5" customHeight="1" spans="1:4">
      <c r="A9" s="192" t="s">
        <v>139</v>
      </c>
      <c r="B9" s="109"/>
      <c r="C9" s="192" t="s">
        <v>140</v>
      </c>
      <c r="D9" s="109"/>
    </row>
    <row r="10" ht="16.5" customHeight="1" spans="1:4">
      <c r="A10" s="192" t="s">
        <v>141</v>
      </c>
      <c r="B10" s="109"/>
      <c r="C10" s="192" t="s">
        <v>142</v>
      </c>
      <c r="D10" s="109"/>
    </row>
    <row r="11" ht="16.5" customHeight="1" spans="1:4">
      <c r="A11" s="192" t="s">
        <v>135</v>
      </c>
      <c r="B11" s="109"/>
      <c r="C11" s="192" t="s">
        <v>143</v>
      </c>
      <c r="D11" s="109"/>
    </row>
    <row r="12" ht="16.5" customHeight="1" spans="1:4">
      <c r="A12" s="21" t="s">
        <v>137</v>
      </c>
      <c r="B12" s="109"/>
      <c r="C12" s="97" t="s">
        <v>144</v>
      </c>
      <c r="D12" s="109"/>
    </row>
    <row r="13" ht="16.5" customHeight="1" spans="1:4">
      <c r="A13" s="21" t="s">
        <v>139</v>
      </c>
      <c r="B13" s="109"/>
      <c r="C13" s="97" t="s">
        <v>145</v>
      </c>
      <c r="D13" s="109"/>
    </row>
    <row r="14" ht="16.5" customHeight="1" spans="1:4">
      <c r="A14" s="193"/>
      <c r="B14" s="109"/>
      <c r="C14" s="97" t="s">
        <v>146</v>
      </c>
      <c r="D14" s="109">
        <v>140721</v>
      </c>
    </row>
    <row r="15" ht="16.5" customHeight="1" spans="1:4">
      <c r="A15" s="193"/>
      <c r="B15" s="109"/>
      <c r="C15" s="97" t="s">
        <v>147</v>
      </c>
      <c r="D15" s="109">
        <v>101724</v>
      </c>
    </row>
    <row r="16" ht="16.5" customHeight="1" spans="1:4">
      <c r="A16" s="193"/>
      <c r="B16" s="109"/>
      <c r="C16" s="97" t="s">
        <v>148</v>
      </c>
      <c r="D16" s="109"/>
    </row>
    <row r="17" ht="16.5" customHeight="1" spans="1:4">
      <c r="A17" s="193"/>
      <c r="B17" s="109"/>
      <c r="C17" s="97" t="s">
        <v>149</v>
      </c>
      <c r="D17" s="109"/>
    </row>
    <row r="18" ht="16.5" customHeight="1" spans="1:4">
      <c r="A18" s="193"/>
      <c r="B18" s="109"/>
      <c r="C18" s="97" t="s">
        <v>150</v>
      </c>
      <c r="D18" s="109"/>
    </row>
    <row r="19" ht="16.5" customHeight="1" spans="1:4">
      <c r="A19" s="193"/>
      <c r="B19" s="109"/>
      <c r="C19" s="97" t="s">
        <v>151</v>
      </c>
      <c r="D19" s="109"/>
    </row>
    <row r="20" ht="16.5" customHeight="1" spans="1:4">
      <c r="A20" s="193"/>
      <c r="B20" s="109"/>
      <c r="C20" s="97" t="s">
        <v>152</v>
      </c>
      <c r="D20" s="109"/>
    </row>
    <row r="21" ht="16.5" customHeight="1" spans="1:4">
      <c r="A21" s="193"/>
      <c r="B21" s="109"/>
      <c r="C21" s="97" t="s">
        <v>153</v>
      </c>
      <c r="D21" s="109"/>
    </row>
    <row r="22" ht="16.5" customHeight="1" spans="1:4">
      <c r="A22" s="193"/>
      <c r="B22" s="109"/>
      <c r="C22" s="97" t="s">
        <v>154</v>
      </c>
      <c r="D22" s="109"/>
    </row>
    <row r="23" ht="16.5" customHeight="1" spans="1:4">
      <c r="A23" s="193"/>
      <c r="B23" s="109"/>
      <c r="C23" s="97" t="s">
        <v>155</v>
      </c>
      <c r="D23" s="109"/>
    </row>
    <row r="24" ht="16.5" customHeight="1" spans="1:4">
      <c r="A24" s="193"/>
      <c r="B24" s="109"/>
      <c r="C24" s="97" t="s">
        <v>156</v>
      </c>
      <c r="D24" s="109"/>
    </row>
    <row r="25" ht="16.5" customHeight="1" spans="1:4">
      <c r="A25" s="193"/>
      <c r="B25" s="109"/>
      <c r="C25" s="97" t="s">
        <v>157</v>
      </c>
      <c r="D25" s="109">
        <v>111321</v>
      </c>
    </row>
    <row r="26" ht="16.5" customHeight="1" spans="1:4">
      <c r="A26" s="193"/>
      <c r="B26" s="109"/>
      <c r="C26" s="97" t="s">
        <v>158</v>
      </c>
      <c r="D26" s="109"/>
    </row>
    <row r="27" ht="16.5" customHeight="1" spans="1:4">
      <c r="A27" s="193"/>
      <c r="B27" s="109"/>
      <c r="C27" s="97" t="s">
        <v>159</v>
      </c>
      <c r="D27" s="109"/>
    </row>
    <row r="28" ht="16.5" customHeight="1" spans="1:4">
      <c r="A28" s="193"/>
      <c r="B28" s="109"/>
      <c r="C28" s="97" t="s">
        <v>160</v>
      </c>
      <c r="D28" s="109"/>
    </row>
    <row r="29" ht="16.5" customHeight="1" spans="1:4">
      <c r="A29" s="193"/>
      <c r="B29" s="109"/>
      <c r="C29" s="97" t="s">
        <v>161</v>
      </c>
      <c r="D29" s="109"/>
    </row>
    <row r="30" ht="16.5" customHeight="1" spans="1:4">
      <c r="A30" s="193"/>
      <c r="B30" s="109"/>
      <c r="C30" s="97" t="s">
        <v>162</v>
      </c>
      <c r="D30" s="109"/>
    </row>
    <row r="31" ht="16.5" customHeight="1" spans="1:4">
      <c r="A31" s="193"/>
      <c r="B31" s="109"/>
      <c r="C31" s="21" t="s">
        <v>163</v>
      </c>
      <c r="D31" s="109"/>
    </row>
    <row r="32" ht="16.5" customHeight="1" spans="1:4">
      <c r="A32" s="193"/>
      <c r="B32" s="109"/>
      <c r="C32" s="21" t="s">
        <v>164</v>
      </c>
      <c r="D32" s="109"/>
    </row>
    <row r="33" ht="16.5" customHeight="1" spans="1:4">
      <c r="A33" s="193"/>
      <c r="B33" s="109"/>
      <c r="C33" s="18" t="s">
        <v>165</v>
      </c>
      <c r="D33" s="109"/>
    </row>
    <row r="34" ht="15" customHeight="1" spans="1:4">
      <c r="A34" s="194" t="s">
        <v>50</v>
      </c>
      <c r="B34" s="195">
        <v>2093634</v>
      </c>
      <c r="C34" s="194" t="s">
        <v>51</v>
      </c>
      <c r="D34" s="195">
        <v>2093634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65"/>
      <c r="F1" s="99"/>
      <c r="G1" s="170" t="s">
        <v>166</v>
      </c>
    </row>
    <row r="2" ht="41.25" customHeight="1" spans="1:7">
      <c r="A2" s="154" t="str">
        <f>"2025"&amp;"年一般公共预算支出预算表（按功能科目分类）"</f>
        <v>2025年一般公共预算支出预算表（按功能科目分类）</v>
      </c>
      <c r="B2" s="154"/>
      <c r="C2" s="154"/>
      <c r="D2" s="154"/>
      <c r="E2" s="154"/>
      <c r="F2" s="154"/>
      <c r="G2" s="154"/>
    </row>
    <row r="3" ht="18" customHeight="1" spans="1:7">
      <c r="A3" s="43" t="str">
        <f>"单位名称："&amp;"中国共产主义青年团石林彝族自治县委员会"</f>
        <v>单位名称：中国共产主义青年团石林彝族自治县委员会</v>
      </c>
      <c r="F3" s="151"/>
      <c r="G3" s="170" t="s">
        <v>1</v>
      </c>
    </row>
    <row r="4" ht="20.25" customHeight="1" spans="1:7">
      <c r="A4" s="185" t="s">
        <v>167</v>
      </c>
      <c r="B4" s="186"/>
      <c r="C4" s="155" t="s">
        <v>55</v>
      </c>
      <c r="D4" s="177" t="s">
        <v>76</v>
      </c>
      <c r="E4" s="13"/>
      <c r="F4" s="35"/>
      <c r="G4" s="167" t="s">
        <v>77</v>
      </c>
    </row>
    <row r="5" ht="20.25" customHeight="1" spans="1:7">
      <c r="A5" s="187" t="s">
        <v>73</v>
      </c>
      <c r="B5" s="187" t="s">
        <v>74</v>
      </c>
      <c r="C5" s="54"/>
      <c r="D5" s="14" t="s">
        <v>57</v>
      </c>
      <c r="E5" s="14" t="s">
        <v>168</v>
      </c>
      <c r="F5" s="14" t="s">
        <v>169</v>
      </c>
      <c r="G5" s="169"/>
    </row>
    <row r="6" ht="15" customHeight="1" spans="1:7">
      <c r="A6" s="20" t="s">
        <v>83</v>
      </c>
      <c r="B6" s="20" t="s">
        <v>84</v>
      </c>
      <c r="C6" s="20" t="s">
        <v>85</v>
      </c>
      <c r="D6" s="20" t="s">
        <v>86</v>
      </c>
      <c r="E6" s="20" t="s">
        <v>87</v>
      </c>
      <c r="F6" s="20" t="s">
        <v>88</v>
      </c>
      <c r="G6" s="20" t="s">
        <v>89</v>
      </c>
    </row>
    <row r="7" ht="18" customHeight="1" spans="1:7">
      <c r="A7" s="18" t="s">
        <v>98</v>
      </c>
      <c r="B7" s="18" t="s">
        <v>99</v>
      </c>
      <c r="C7" s="109">
        <v>1739868</v>
      </c>
      <c r="D7" s="109">
        <v>873868</v>
      </c>
      <c r="E7" s="109">
        <v>785548</v>
      </c>
      <c r="F7" s="109">
        <v>88320</v>
      </c>
      <c r="G7" s="109">
        <v>866000</v>
      </c>
    </row>
    <row r="8" ht="18" customHeight="1" spans="1:7">
      <c r="A8" s="163" t="s">
        <v>100</v>
      </c>
      <c r="B8" s="163" t="s">
        <v>101</v>
      </c>
      <c r="C8" s="109">
        <v>1739868</v>
      </c>
      <c r="D8" s="109">
        <v>873868</v>
      </c>
      <c r="E8" s="109">
        <v>785548</v>
      </c>
      <c r="F8" s="109">
        <v>88320</v>
      </c>
      <c r="G8" s="109">
        <v>866000</v>
      </c>
    </row>
    <row r="9" ht="18" customHeight="1" spans="1:7">
      <c r="A9" s="164" t="s">
        <v>102</v>
      </c>
      <c r="B9" s="164" t="s">
        <v>103</v>
      </c>
      <c r="C9" s="109">
        <v>528491</v>
      </c>
      <c r="D9" s="109">
        <v>528491</v>
      </c>
      <c r="E9" s="109">
        <v>461051</v>
      </c>
      <c r="F9" s="109">
        <v>67440</v>
      </c>
      <c r="G9" s="109"/>
    </row>
    <row r="10" ht="18" customHeight="1" spans="1:7">
      <c r="A10" s="164" t="s">
        <v>104</v>
      </c>
      <c r="B10" s="164" t="s">
        <v>105</v>
      </c>
      <c r="C10" s="109">
        <v>345377</v>
      </c>
      <c r="D10" s="109">
        <v>345377</v>
      </c>
      <c r="E10" s="109">
        <v>324497</v>
      </c>
      <c r="F10" s="109">
        <v>20880</v>
      </c>
      <c r="G10" s="109"/>
    </row>
    <row r="11" ht="18" customHeight="1" spans="1:7">
      <c r="A11" s="164" t="s">
        <v>106</v>
      </c>
      <c r="B11" s="164" t="s">
        <v>107</v>
      </c>
      <c r="C11" s="109">
        <v>866000</v>
      </c>
      <c r="D11" s="109"/>
      <c r="E11" s="109"/>
      <c r="F11" s="109"/>
      <c r="G11" s="109">
        <v>866000</v>
      </c>
    </row>
    <row r="12" ht="18" customHeight="1" spans="1:7">
      <c r="A12" s="18" t="s">
        <v>108</v>
      </c>
      <c r="B12" s="18" t="s">
        <v>109</v>
      </c>
      <c r="C12" s="109">
        <v>140721</v>
      </c>
      <c r="D12" s="109">
        <v>140721</v>
      </c>
      <c r="E12" s="109">
        <v>140721</v>
      </c>
      <c r="F12" s="109"/>
      <c r="G12" s="109"/>
    </row>
    <row r="13" ht="18" customHeight="1" spans="1:7">
      <c r="A13" s="163" t="s">
        <v>110</v>
      </c>
      <c r="B13" s="163" t="s">
        <v>111</v>
      </c>
      <c r="C13" s="109">
        <v>140721</v>
      </c>
      <c r="D13" s="109">
        <v>140721</v>
      </c>
      <c r="E13" s="109">
        <v>140721</v>
      </c>
      <c r="F13" s="109"/>
      <c r="G13" s="109"/>
    </row>
    <row r="14" ht="18" customHeight="1" spans="1:7">
      <c r="A14" s="164" t="s">
        <v>112</v>
      </c>
      <c r="B14" s="164" t="s">
        <v>113</v>
      </c>
      <c r="C14" s="109">
        <v>140721</v>
      </c>
      <c r="D14" s="109">
        <v>140721</v>
      </c>
      <c r="E14" s="109">
        <v>140721</v>
      </c>
      <c r="F14" s="109"/>
      <c r="G14" s="109"/>
    </row>
    <row r="15" ht="18" customHeight="1" spans="1:7">
      <c r="A15" s="18" t="s">
        <v>114</v>
      </c>
      <c r="B15" s="18" t="s">
        <v>115</v>
      </c>
      <c r="C15" s="109">
        <v>101724</v>
      </c>
      <c r="D15" s="109">
        <v>101724</v>
      </c>
      <c r="E15" s="109">
        <v>101724</v>
      </c>
      <c r="F15" s="109"/>
      <c r="G15" s="109"/>
    </row>
    <row r="16" ht="18" customHeight="1" spans="1:7">
      <c r="A16" s="163" t="s">
        <v>116</v>
      </c>
      <c r="B16" s="163" t="s">
        <v>117</v>
      </c>
      <c r="C16" s="109">
        <v>101724</v>
      </c>
      <c r="D16" s="109">
        <v>101724</v>
      </c>
      <c r="E16" s="109">
        <v>101724</v>
      </c>
      <c r="F16" s="109"/>
      <c r="G16" s="109"/>
    </row>
    <row r="17" ht="18" customHeight="1" spans="1:7">
      <c r="A17" s="164" t="s">
        <v>118</v>
      </c>
      <c r="B17" s="164" t="s">
        <v>119</v>
      </c>
      <c r="C17" s="109">
        <v>33716</v>
      </c>
      <c r="D17" s="109">
        <v>33716</v>
      </c>
      <c r="E17" s="109">
        <v>33716</v>
      </c>
      <c r="F17" s="109"/>
      <c r="G17" s="109"/>
    </row>
    <row r="18" ht="18" customHeight="1" spans="1:7">
      <c r="A18" s="164" t="s">
        <v>120</v>
      </c>
      <c r="B18" s="164" t="s">
        <v>121</v>
      </c>
      <c r="C18" s="109">
        <v>25287</v>
      </c>
      <c r="D18" s="109">
        <v>25287</v>
      </c>
      <c r="E18" s="109">
        <v>25287</v>
      </c>
      <c r="F18" s="109"/>
      <c r="G18" s="109"/>
    </row>
    <row r="19" ht="18" customHeight="1" spans="1:7">
      <c r="A19" s="164" t="s">
        <v>122</v>
      </c>
      <c r="B19" s="164" t="s">
        <v>123</v>
      </c>
      <c r="C19" s="109">
        <v>37345</v>
      </c>
      <c r="D19" s="109">
        <v>37345</v>
      </c>
      <c r="E19" s="109">
        <v>37345</v>
      </c>
      <c r="F19" s="109"/>
      <c r="G19" s="109"/>
    </row>
    <row r="20" ht="18" customHeight="1" spans="1:7">
      <c r="A20" s="164" t="s">
        <v>124</v>
      </c>
      <c r="B20" s="164" t="s">
        <v>125</v>
      </c>
      <c r="C20" s="109">
        <v>5376</v>
      </c>
      <c r="D20" s="109">
        <v>5376</v>
      </c>
      <c r="E20" s="109">
        <v>5376</v>
      </c>
      <c r="F20" s="109"/>
      <c r="G20" s="109"/>
    </row>
    <row r="21" ht="18" customHeight="1" spans="1:7">
      <c r="A21" s="18" t="s">
        <v>126</v>
      </c>
      <c r="B21" s="18" t="s">
        <v>127</v>
      </c>
      <c r="C21" s="109">
        <v>111321</v>
      </c>
      <c r="D21" s="109">
        <v>111321</v>
      </c>
      <c r="E21" s="109">
        <v>111321</v>
      </c>
      <c r="F21" s="109"/>
      <c r="G21" s="109"/>
    </row>
    <row r="22" ht="18" customHeight="1" spans="1:7">
      <c r="A22" s="163" t="s">
        <v>128</v>
      </c>
      <c r="B22" s="163" t="s">
        <v>129</v>
      </c>
      <c r="C22" s="109">
        <v>111321</v>
      </c>
      <c r="D22" s="109">
        <v>111321</v>
      </c>
      <c r="E22" s="109">
        <v>111321</v>
      </c>
      <c r="F22" s="109"/>
      <c r="G22" s="109"/>
    </row>
    <row r="23" ht="18" customHeight="1" spans="1:7">
      <c r="A23" s="164" t="s">
        <v>130</v>
      </c>
      <c r="B23" s="164" t="s">
        <v>131</v>
      </c>
      <c r="C23" s="109">
        <v>111321</v>
      </c>
      <c r="D23" s="109">
        <v>111321</v>
      </c>
      <c r="E23" s="109">
        <v>111321</v>
      </c>
      <c r="F23" s="109"/>
      <c r="G23" s="109"/>
    </row>
    <row r="24" ht="18" customHeight="1" spans="1:7">
      <c r="A24" s="107" t="s">
        <v>170</v>
      </c>
      <c r="B24" s="188" t="s">
        <v>170</v>
      </c>
      <c r="C24" s="109">
        <v>2093634</v>
      </c>
      <c r="D24" s="109">
        <v>1227634</v>
      </c>
      <c r="E24" s="109">
        <v>1139314</v>
      </c>
      <c r="F24" s="109">
        <v>88320</v>
      </c>
      <c r="G24" s="109">
        <v>866000</v>
      </c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6"/>
      <c r="B1" s="76"/>
      <c r="C1" s="76"/>
      <c r="D1" s="76"/>
      <c r="E1" s="75"/>
      <c r="F1" s="181" t="s">
        <v>171</v>
      </c>
    </row>
    <row r="2" ht="41.25" customHeight="1" spans="1:6">
      <c r="A2" s="182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41" t="str">
        <f>"单位名称："&amp;"中国共产主义青年团石林彝族自治县委员会"</f>
        <v>单位名称：中国共产主义青年团石林彝族自治县委员会</v>
      </c>
      <c r="B3" s="183"/>
      <c r="D3" s="76"/>
      <c r="E3" s="75"/>
      <c r="F3" s="93" t="s">
        <v>1</v>
      </c>
    </row>
    <row r="4" ht="27" customHeight="1" spans="1:6">
      <c r="A4" s="80" t="s">
        <v>172</v>
      </c>
      <c r="B4" s="80" t="s">
        <v>173</v>
      </c>
      <c r="C4" s="82" t="s">
        <v>174</v>
      </c>
      <c r="D4" s="80"/>
      <c r="E4" s="81"/>
      <c r="F4" s="80" t="s">
        <v>175</v>
      </c>
    </row>
    <row r="5" ht="28.5" customHeight="1" spans="1:6">
      <c r="A5" s="184"/>
      <c r="B5" s="84"/>
      <c r="C5" s="81" t="s">
        <v>57</v>
      </c>
      <c r="D5" s="81" t="s">
        <v>176</v>
      </c>
      <c r="E5" s="81" t="s">
        <v>177</v>
      </c>
      <c r="F5" s="83"/>
    </row>
    <row r="6" ht="17.25" customHeight="1" spans="1:6">
      <c r="A6" s="86" t="s">
        <v>83</v>
      </c>
      <c r="B6" s="86" t="s">
        <v>84</v>
      </c>
      <c r="C6" s="86" t="s">
        <v>85</v>
      </c>
      <c r="D6" s="86" t="s">
        <v>86</v>
      </c>
      <c r="E6" s="86" t="s">
        <v>87</v>
      </c>
      <c r="F6" s="86" t="s">
        <v>88</v>
      </c>
    </row>
    <row r="7" ht="17.25" customHeight="1" spans="1:6">
      <c r="A7" s="109">
        <v>2800</v>
      </c>
      <c r="B7" s="109"/>
      <c r="C7" s="109"/>
      <c r="D7" s="109"/>
      <c r="E7" s="109"/>
      <c r="F7" s="109">
        <v>2800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7"/>
  <sheetViews>
    <sheetView showZeros="0" topLeftCell="G21" workbookViewId="0">
      <selection activeCell="J31" sqref="J31:J4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65"/>
      <c r="C1" s="171"/>
      <c r="E1" s="172"/>
      <c r="F1" s="172"/>
      <c r="G1" s="172"/>
      <c r="H1" s="172"/>
      <c r="I1" s="111"/>
      <c r="J1" s="111"/>
      <c r="K1" s="111"/>
      <c r="L1" s="111"/>
      <c r="M1" s="111"/>
      <c r="N1" s="111"/>
      <c r="R1" s="111"/>
      <c r="V1" s="171"/>
      <c r="X1" s="41" t="s">
        <v>178</v>
      </c>
    </row>
    <row r="2" ht="45.75" customHeight="1" spans="1:24">
      <c r="A2" s="95" t="str">
        <f>"2025"&amp;"年部门基本支出预算表"</f>
        <v>2025年部门基本支出预算表</v>
      </c>
      <c r="B2" s="42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42"/>
      <c r="P2" s="42"/>
      <c r="Q2" s="42"/>
      <c r="R2" s="95"/>
      <c r="S2" s="95"/>
      <c r="T2" s="95"/>
      <c r="U2" s="95"/>
      <c r="V2" s="95"/>
      <c r="W2" s="95"/>
      <c r="X2" s="95"/>
    </row>
    <row r="3" ht="18.75" customHeight="1" spans="1:24">
      <c r="A3" s="43" t="str">
        <f>"单位名称："&amp;"中国共产主义青年团石林彝族自治县委员会"</f>
        <v>单位名称：中国共产主义青年团石林彝族自治县委员会</v>
      </c>
      <c r="B3" s="44"/>
      <c r="C3" s="173"/>
      <c r="D3" s="173"/>
      <c r="E3" s="173"/>
      <c r="F3" s="173"/>
      <c r="G3" s="173"/>
      <c r="H3" s="173"/>
      <c r="I3" s="113"/>
      <c r="J3" s="113"/>
      <c r="K3" s="113"/>
      <c r="L3" s="113"/>
      <c r="M3" s="113"/>
      <c r="N3" s="113"/>
      <c r="O3" s="45"/>
      <c r="P3" s="45"/>
      <c r="Q3" s="45"/>
      <c r="R3" s="113"/>
      <c r="V3" s="171"/>
      <c r="X3" s="41" t="s">
        <v>1</v>
      </c>
    </row>
    <row r="4" ht="18" customHeight="1" spans="1:24">
      <c r="A4" s="47" t="s">
        <v>179</v>
      </c>
      <c r="B4" s="47" t="s">
        <v>180</v>
      </c>
      <c r="C4" s="47" t="s">
        <v>181</v>
      </c>
      <c r="D4" s="47" t="s">
        <v>182</v>
      </c>
      <c r="E4" s="47" t="s">
        <v>183</v>
      </c>
      <c r="F4" s="47" t="s">
        <v>184</v>
      </c>
      <c r="G4" s="47" t="s">
        <v>185</v>
      </c>
      <c r="H4" s="47" t="s">
        <v>186</v>
      </c>
      <c r="I4" s="177" t="s">
        <v>187</v>
      </c>
      <c r="J4" s="137" t="s">
        <v>187</v>
      </c>
      <c r="K4" s="137"/>
      <c r="L4" s="137"/>
      <c r="M4" s="137"/>
      <c r="N4" s="137"/>
      <c r="O4" s="13"/>
      <c r="P4" s="13"/>
      <c r="Q4" s="13"/>
      <c r="R4" s="130" t="s">
        <v>61</v>
      </c>
      <c r="S4" s="137" t="s">
        <v>62</v>
      </c>
      <c r="T4" s="137"/>
      <c r="U4" s="137"/>
      <c r="V4" s="137"/>
      <c r="W4" s="137"/>
      <c r="X4" s="138"/>
    </row>
    <row r="5" ht="18" customHeight="1" spans="1:24">
      <c r="A5" s="49"/>
      <c r="B5" s="63"/>
      <c r="C5" s="157"/>
      <c r="D5" s="49"/>
      <c r="E5" s="49"/>
      <c r="F5" s="49"/>
      <c r="G5" s="49"/>
      <c r="H5" s="49"/>
      <c r="I5" s="155" t="s">
        <v>188</v>
      </c>
      <c r="J5" s="177" t="s">
        <v>58</v>
      </c>
      <c r="K5" s="137"/>
      <c r="L5" s="137"/>
      <c r="M5" s="137"/>
      <c r="N5" s="138"/>
      <c r="O5" s="12" t="s">
        <v>189</v>
      </c>
      <c r="P5" s="13"/>
      <c r="Q5" s="35"/>
      <c r="R5" s="47" t="s">
        <v>61</v>
      </c>
      <c r="S5" s="177" t="s">
        <v>62</v>
      </c>
      <c r="T5" s="130" t="s">
        <v>64</v>
      </c>
      <c r="U5" s="137" t="s">
        <v>62</v>
      </c>
      <c r="V5" s="130" t="s">
        <v>66</v>
      </c>
      <c r="W5" s="130" t="s">
        <v>67</v>
      </c>
      <c r="X5" s="180" t="s">
        <v>68</v>
      </c>
    </row>
    <row r="6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78" t="s">
        <v>190</v>
      </c>
      <c r="K6" s="47" t="s">
        <v>191</v>
      </c>
      <c r="L6" s="47" t="s">
        <v>192</v>
      </c>
      <c r="M6" s="47" t="s">
        <v>193</v>
      </c>
      <c r="N6" s="47" t="s">
        <v>194</v>
      </c>
      <c r="O6" s="47" t="s">
        <v>58</v>
      </c>
      <c r="P6" s="47" t="s">
        <v>59</v>
      </c>
      <c r="Q6" s="47" t="s">
        <v>60</v>
      </c>
      <c r="R6" s="63"/>
      <c r="S6" s="47" t="s">
        <v>57</v>
      </c>
      <c r="T6" s="47" t="s">
        <v>64</v>
      </c>
      <c r="U6" s="47" t="s">
        <v>195</v>
      </c>
      <c r="V6" s="47" t="s">
        <v>66</v>
      </c>
      <c r="W6" s="47" t="s">
        <v>67</v>
      </c>
      <c r="X6" s="47" t="s">
        <v>68</v>
      </c>
    </row>
    <row r="7" ht="37.5" customHeight="1" spans="1:24">
      <c r="A7" s="174"/>
      <c r="B7" s="54"/>
      <c r="C7" s="174"/>
      <c r="D7" s="174"/>
      <c r="E7" s="174"/>
      <c r="F7" s="174"/>
      <c r="G7" s="174"/>
      <c r="H7" s="174"/>
      <c r="I7" s="174"/>
      <c r="J7" s="179" t="s">
        <v>57</v>
      </c>
      <c r="K7" s="52" t="s">
        <v>196</v>
      </c>
      <c r="L7" s="52" t="s">
        <v>192</v>
      </c>
      <c r="M7" s="52" t="s">
        <v>193</v>
      </c>
      <c r="N7" s="52" t="s">
        <v>194</v>
      </c>
      <c r="O7" s="52" t="s">
        <v>192</v>
      </c>
      <c r="P7" s="52" t="s">
        <v>193</v>
      </c>
      <c r="Q7" s="52" t="s">
        <v>194</v>
      </c>
      <c r="R7" s="52" t="s">
        <v>61</v>
      </c>
      <c r="S7" s="52" t="s">
        <v>57</v>
      </c>
      <c r="T7" s="52" t="s">
        <v>64</v>
      </c>
      <c r="U7" s="52" t="s">
        <v>195</v>
      </c>
      <c r="V7" s="52" t="s">
        <v>66</v>
      </c>
      <c r="W7" s="52" t="s">
        <v>67</v>
      </c>
      <c r="X7" s="52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70</v>
      </c>
      <c r="B9" s="21" t="s">
        <v>70</v>
      </c>
      <c r="C9" s="21" t="s">
        <v>197</v>
      </c>
      <c r="D9" s="21" t="s">
        <v>198</v>
      </c>
      <c r="E9" s="21" t="s">
        <v>102</v>
      </c>
      <c r="F9" s="21" t="s">
        <v>103</v>
      </c>
      <c r="G9" s="21" t="s">
        <v>199</v>
      </c>
      <c r="H9" s="21" t="s">
        <v>200</v>
      </c>
      <c r="I9" s="109">
        <v>63000</v>
      </c>
      <c r="J9" s="109">
        <v>63000</v>
      </c>
      <c r="K9" s="109"/>
      <c r="L9" s="109"/>
      <c r="M9" s="109">
        <v>63000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ht="20.25" customHeight="1" spans="1:24">
      <c r="A10" s="21" t="s">
        <v>70</v>
      </c>
      <c r="B10" s="21" t="s">
        <v>70</v>
      </c>
      <c r="C10" s="21" t="s">
        <v>201</v>
      </c>
      <c r="D10" s="21" t="s">
        <v>131</v>
      </c>
      <c r="E10" s="21" t="s">
        <v>130</v>
      </c>
      <c r="F10" s="21" t="s">
        <v>131</v>
      </c>
      <c r="G10" s="21" t="s">
        <v>202</v>
      </c>
      <c r="H10" s="21" t="s">
        <v>131</v>
      </c>
      <c r="I10" s="109">
        <v>47709</v>
      </c>
      <c r="J10" s="109">
        <v>47709</v>
      </c>
      <c r="K10" s="58"/>
      <c r="L10" s="58"/>
      <c r="M10" s="109">
        <v>47709</v>
      </c>
      <c r="N10" s="58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ht="20.25" customHeight="1" spans="1:24">
      <c r="A11" s="21" t="s">
        <v>70</v>
      </c>
      <c r="B11" s="21" t="s">
        <v>70</v>
      </c>
      <c r="C11" s="21" t="s">
        <v>201</v>
      </c>
      <c r="D11" s="21" t="s">
        <v>131</v>
      </c>
      <c r="E11" s="21" t="s">
        <v>130</v>
      </c>
      <c r="F11" s="21" t="s">
        <v>131</v>
      </c>
      <c r="G11" s="21" t="s">
        <v>202</v>
      </c>
      <c r="H11" s="21" t="s">
        <v>131</v>
      </c>
      <c r="I11" s="109">
        <v>63612</v>
      </c>
      <c r="J11" s="109">
        <v>63612</v>
      </c>
      <c r="K11" s="58"/>
      <c r="L11" s="58"/>
      <c r="M11" s="109">
        <v>63612</v>
      </c>
      <c r="N11" s="58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ht="20.25" customHeight="1" spans="1:24">
      <c r="A12" s="21" t="s">
        <v>70</v>
      </c>
      <c r="B12" s="21" t="s">
        <v>70</v>
      </c>
      <c r="C12" s="21" t="s">
        <v>203</v>
      </c>
      <c r="D12" s="21" t="s">
        <v>204</v>
      </c>
      <c r="E12" s="21" t="s">
        <v>102</v>
      </c>
      <c r="F12" s="21" t="s">
        <v>103</v>
      </c>
      <c r="G12" s="21" t="s">
        <v>205</v>
      </c>
      <c r="H12" s="21" t="s">
        <v>204</v>
      </c>
      <c r="I12" s="109">
        <v>4640</v>
      </c>
      <c r="J12" s="109">
        <v>4640</v>
      </c>
      <c r="K12" s="58"/>
      <c r="L12" s="58"/>
      <c r="M12" s="109">
        <v>4640</v>
      </c>
      <c r="N12" s="58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ht="20.25" customHeight="1" spans="1:24">
      <c r="A13" s="21" t="s">
        <v>70</v>
      </c>
      <c r="B13" s="21" t="s">
        <v>70</v>
      </c>
      <c r="C13" s="21" t="s">
        <v>203</v>
      </c>
      <c r="D13" s="21" t="s">
        <v>204</v>
      </c>
      <c r="E13" s="21" t="s">
        <v>104</v>
      </c>
      <c r="F13" s="21" t="s">
        <v>105</v>
      </c>
      <c r="G13" s="21" t="s">
        <v>205</v>
      </c>
      <c r="H13" s="21" t="s">
        <v>204</v>
      </c>
      <c r="I13" s="109">
        <v>3480</v>
      </c>
      <c r="J13" s="109">
        <v>3480</v>
      </c>
      <c r="K13" s="58"/>
      <c r="L13" s="58"/>
      <c r="M13" s="109">
        <v>3480</v>
      </c>
      <c r="N13" s="58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ht="20.25" customHeight="1" spans="1:24">
      <c r="A14" s="21" t="s">
        <v>70</v>
      </c>
      <c r="B14" s="21" t="s">
        <v>70</v>
      </c>
      <c r="C14" s="21" t="s">
        <v>206</v>
      </c>
      <c r="D14" s="21" t="s">
        <v>207</v>
      </c>
      <c r="E14" s="21" t="s">
        <v>102</v>
      </c>
      <c r="F14" s="21" t="s">
        <v>103</v>
      </c>
      <c r="G14" s="21" t="s">
        <v>208</v>
      </c>
      <c r="H14" s="21" t="s">
        <v>209</v>
      </c>
      <c r="I14" s="109">
        <v>134772</v>
      </c>
      <c r="J14" s="109">
        <v>134772</v>
      </c>
      <c r="K14" s="58"/>
      <c r="L14" s="58"/>
      <c r="M14" s="109">
        <v>134772</v>
      </c>
      <c r="N14" s="58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ht="20.25" customHeight="1" spans="1:24">
      <c r="A15" s="21" t="s">
        <v>70</v>
      </c>
      <c r="B15" s="21" t="s">
        <v>70</v>
      </c>
      <c r="C15" s="21" t="s">
        <v>206</v>
      </c>
      <c r="D15" s="21" t="s">
        <v>207</v>
      </c>
      <c r="E15" s="21" t="s">
        <v>102</v>
      </c>
      <c r="F15" s="21" t="s">
        <v>103</v>
      </c>
      <c r="G15" s="21" t="s">
        <v>210</v>
      </c>
      <c r="H15" s="21" t="s">
        <v>211</v>
      </c>
      <c r="I15" s="109">
        <v>249048</v>
      </c>
      <c r="J15" s="109">
        <v>249048</v>
      </c>
      <c r="K15" s="58"/>
      <c r="L15" s="58"/>
      <c r="M15" s="109">
        <v>249048</v>
      </c>
      <c r="N15" s="58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ht="20.25" customHeight="1" spans="1:24">
      <c r="A16" s="21" t="s">
        <v>70</v>
      </c>
      <c r="B16" s="21" t="s">
        <v>70</v>
      </c>
      <c r="C16" s="21" t="s">
        <v>206</v>
      </c>
      <c r="D16" s="21" t="s">
        <v>207</v>
      </c>
      <c r="E16" s="21" t="s">
        <v>102</v>
      </c>
      <c r="F16" s="21" t="s">
        <v>103</v>
      </c>
      <c r="G16" s="21" t="s">
        <v>199</v>
      </c>
      <c r="H16" s="21" t="s">
        <v>200</v>
      </c>
      <c r="I16" s="109">
        <v>11231</v>
      </c>
      <c r="J16" s="109">
        <v>11231</v>
      </c>
      <c r="K16" s="58"/>
      <c r="L16" s="58"/>
      <c r="M16" s="109">
        <v>11231</v>
      </c>
      <c r="N16" s="58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ht="20.25" customHeight="1" spans="1:24">
      <c r="A17" s="21" t="s">
        <v>70</v>
      </c>
      <c r="B17" s="21" t="s">
        <v>70</v>
      </c>
      <c r="C17" s="21" t="s">
        <v>206</v>
      </c>
      <c r="D17" s="21" t="s">
        <v>207</v>
      </c>
      <c r="E17" s="21" t="s">
        <v>102</v>
      </c>
      <c r="F17" s="21" t="s">
        <v>103</v>
      </c>
      <c r="G17" s="21" t="s">
        <v>199</v>
      </c>
      <c r="H17" s="21" t="s">
        <v>200</v>
      </c>
      <c r="I17" s="109">
        <v>3000</v>
      </c>
      <c r="J17" s="109">
        <v>3000</v>
      </c>
      <c r="K17" s="58"/>
      <c r="L17" s="58"/>
      <c r="M17" s="109">
        <v>3000</v>
      </c>
      <c r="N17" s="58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ht="20.25" customHeight="1" spans="1:24">
      <c r="A18" s="21" t="s">
        <v>70</v>
      </c>
      <c r="B18" s="21" t="s">
        <v>70</v>
      </c>
      <c r="C18" s="21" t="s">
        <v>212</v>
      </c>
      <c r="D18" s="21" t="s">
        <v>213</v>
      </c>
      <c r="E18" s="21" t="s">
        <v>112</v>
      </c>
      <c r="F18" s="21" t="s">
        <v>113</v>
      </c>
      <c r="G18" s="21" t="s">
        <v>214</v>
      </c>
      <c r="H18" s="21" t="s">
        <v>215</v>
      </c>
      <c r="I18" s="109">
        <v>80412</v>
      </c>
      <c r="J18" s="109">
        <v>80412</v>
      </c>
      <c r="K18" s="58"/>
      <c r="L18" s="58"/>
      <c r="M18" s="109">
        <v>80412</v>
      </c>
      <c r="N18" s="58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ht="20.25" customHeight="1" spans="1:24">
      <c r="A19" s="21" t="s">
        <v>70</v>
      </c>
      <c r="B19" s="21" t="s">
        <v>70</v>
      </c>
      <c r="C19" s="21" t="s">
        <v>212</v>
      </c>
      <c r="D19" s="21" t="s">
        <v>213</v>
      </c>
      <c r="E19" s="21" t="s">
        <v>112</v>
      </c>
      <c r="F19" s="21" t="s">
        <v>113</v>
      </c>
      <c r="G19" s="21" t="s">
        <v>214</v>
      </c>
      <c r="H19" s="21" t="s">
        <v>215</v>
      </c>
      <c r="I19" s="109">
        <v>60309</v>
      </c>
      <c r="J19" s="109">
        <v>60309</v>
      </c>
      <c r="K19" s="58"/>
      <c r="L19" s="58"/>
      <c r="M19" s="109">
        <v>60309</v>
      </c>
      <c r="N19" s="58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ht="20.25" customHeight="1" spans="1:24">
      <c r="A20" s="21" t="s">
        <v>70</v>
      </c>
      <c r="B20" s="21" t="s">
        <v>70</v>
      </c>
      <c r="C20" s="21" t="s">
        <v>212</v>
      </c>
      <c r="D20" s="21" t="s">
        <v>213</v>
      </c>
      <c r="E20" s="21" t="s">
        <v>118</v>
      </c>
      <c r="F20" s="21" t="s">
        <v>119</v>
      </c>
      <c r="G20" s="21" t="s">
        <v>216</v>
      </c>
      <c r="H20" s="21" t="s">
        <v>217</v>
      </c>
      <c r="I20" s="109">
        <v>33716</v>
      </c>
      <c r="J20" s="109">
        <v>33716</v>
      </c>
      <c r="K20" s="58"/>
      <c r="L20" s="58"/>
      <c r="M20" s="109">
        <v>33716</v>
      </c>
      <c r="N20" s="58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ht="20.25" customHeight="1" spans="1:24">
      <c r="A21" s="21" t="s">
        <v>70</v>
      </c>
      <c r="B21" s="21" t="s">
        <v>70</v>
      </c>
      <c r="C21" s="21" t="s">
        <v>212</v>
      </c>
      <c r="D21" s="21" t="s">
        <v>213</v>
      </c>
      <c r="E21" s="21" t="s">
        <v>120</v>
      </c>
      <c r="F21" s="21" t="s">
        <v>121</v>
      </c>
      <c r="G21" s="21" t="s">
        <v>216</v>
      </c>
      <c r="H21" s="21" t="s">
        <v>217</v>
      </c>
      <c r="I21" s="109">
        <v>25287</v>
      </c>
      <c r="J21" s="109">
        <v>25287</v>
      </c>
      <c r="K21" s="58"/>
      <c r="L21" s="58"/>
      <c r="M21" s="109">
        <v>25287</v>
      </c>
      <c r="N21" s="58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ht="20.25" customHeight="1" spans="1:24">
      <c r="A22" s="21" t="s">
        <v>70</v>
      </c>
      <c r="B22" s="21" t="s">
        <v>70</v>
      </c>
      <c r="C22" s="21" t="s">
        <v>212</v>
      </c>
      <c r="D22" s="21" t="s">
        <v>213</v>
      </c>
      <c r="E22" s="21" t="s">
        <v>122</v>
      </c>
      <c r="F22" s="21" t="s">
        <v>123</v>
      </c>
      <c r="G22" s="21" t="s">
        <v>218</v>
      </c>
      <c r="H22" s="21" t="s">
        <v>219</v>
      </c>
      <c r="I22" s="109">
        <v>21340</v>
      </c>
      <c r="J22" s="109">
        <v>21340</v>
      </c>
      <c r="K22" s="58"/>
      <c r="L22" s="58"/>
      <c r="M22" s="109">
        <v>21340</v>
      </c>
      <c r="N22" s="58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ht="20.25" customHeight="1" spans="1:24">
      <c r="A23" s="21" t="s">
        <v>70</v>
      </c>
      <c r="B23" s="21" t="s">
        <v>70</v>
      </c>
      <c r="C23" s="21" t="s">
        <v>212</v>
      </c>
      <c r="D23" s="21" t="s">
        <v>213</v>
      </c>
      <c r="E23" s="21" t="s">
        <v>122</v>
      </c>
      <c r="F23" s="21" t="s">
        <v>123</v>
      </c>
      <c r="G23" s="21" t="s">
        <v>218</v>
      </c>
      <c r="H23" s="21" t="s">
        <v>219</v>
      </c>
      <c r="I23" s="109">
        <v>16005</v>
      </c>
      <c r="J23" s="109">
        <v>16005</v>
      </c>
      <c r="K23" s="58"/>
      <c r="L23" s="58"/>
      <c r="M23" s="109">
        <v>16005</v>
      </c>
      <c r="N23" s="58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ht="20.25" customHeight="1" spans="1:24">
      <c r="A24" s="21" t="s">
        <v>70</v>
      </c>
      <c r="B24" s="21" t="s">
        <v>70</v>
      </c>
      <c r="C24" s="21" t="s">
        <v>212</v>
      </c>
      <c r="D24" s="21" t="s">
        <v>213</v>
      </c>
      <c r="E24" s="21" t="s">
        <v>104</v>
      </c>
      <c r="F24" s="21" t="s">
        <v>105</v>
      </c>
      <c r="G24" s="21" t="s">
        <v>220</v>
      </c>
      <c r="H24" s="21" t="s">
        <v>221</v>
      </c>
      <c r="I24" s="109">
        <v>2181</v>
      </c>
      <c r="J24" s="109">
        <v>2181</v>
      </c>
      <c r="K24" s="58"/>
      <c r="L24" s="58"/>
      <c r="M24" s="109">
        <v>2181</v>
      </c>
      <c r="N24" s="58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ht="20.25" customHeight="1" spans="1:24">
      <c r="A25" s="21" t="s">
        <v>70</v>
      </c>
      <c r="B25" s="21" t="s">
        <v>70</v>
      </c>
      <c r="C25" s="21" t="s">
        <v>212</v>
      </c>
      <c r="D25" s="21" t="s">
        <v>213</v>
      </c>
      <c r="E25" s="21" t="s">
        <v>124</v>
      </c>
      <c r="F25" s="21" t="s">
        <v>125</v>
      </c>
      <c r="G25" s="21" t="s">
        <v>220</v>
      </c>
      <c r="H25" s="21" t="s">
        <v>221</v>
      </c>
      <c r="I25" s="109">
        <v>2068</v>
      </c>
      <c r="J25" s="109">
        <v>2068</v>
      </c>
      <c r="K25" s="58"/>
      <c r="L25" s="58"/>
      <c r="M25" s="109">
        <v>2068</v>
      </c>
      <c r="N25" s="58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ht="20.25" customHeight="1" spans="1:24">
      <c r="A26" s="21" t="s">
        <v>70</v>
      </c>
      <c r="B26" s="21" t="s">
        <v>70</v>
      </c>
      <c r="C26" s="21" t="s">
        <v>212</v>
      </c>
      <c r="D26" s="21" t="s">
        <v>213</v>
      </c>
      <c r="E26" s="21" t="s">
        <v>124</v>
      </c>
      <c r="F26" s="21" t="s">
        <v>125</v>
      </c>
      <c r="G26" s="21" t="s">
        <v>220</v>
      </c>
      <c r="H26" s="21" t="s">
        <v>221</v>
      </c>
      <c r="I26" s="109">
        <v>1004</v>
      </c>
      <c r="J26" s="109">
        <v>1004</v>
      </c>
      <c r="K26" s="58"/>
      <c r="L26" s="58"/>
      <c r="M26" s="109">
        <v>1004</v>
      </c>
      <c r="N26" s="58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ht="20.25" customHeight="1" spans="1:24">
      <c r="A27" s="21" t="s">
        <v>70</v>
      </c>
      <c r="B27" s="21" t="s">
        <v>70</v>
      </c>
      <c r="C27" s="21" t="s">
        <v>212</v>
      </c>
      <c r="D27" s="21" t="s">
        <v>213</v>
      </c>
      <c r="E27" s="21" t="s">
        <v>124</v>
      </c>
      <c r="F27" s="21" t="s">
        <v>125</v>
      </c>
      <c r="G27" s="21" t="s">
        <v>220</v>
      </c>
      <c r="H27" s="21" t="s">
        <v>221</v>
      </c>
      <c r="I27" s="109">
        <v>753</v>
      </c>
      <c r="J27" s="109">
        <v>753</v>
      </c>
      <c r="K27" s="58"/>
      <c r="L27" s="58"/>
      <c r="M27" s="109">
        <v>753</v>
      </c>
      <c r="N27" s="58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ht="20.25" customHeight="1" spans="1:24">
      <c r="A28" s="21" t="s">
        <v>70</v>
      </c>
      <c r="B28" s="21" t="s">
        <v>70</v>
      </c>
      <c r="C28" s="21" t="s">
        <v>212</v>
      </c>
      <c r="D28" s="21" t="s">
        <v>213</v>
      </c>
      <c r="E28" s="21" t="s">
        <v>124</v>
      </c>
      <c r="F28" s="21" t="s">
        <v>125</v>
      </c>
      <c r="G28" s="21" t="s">
        <v>220</v>
      </c>
      <c r="H28" s="21" t="s">
        <v>221</v>
      </c>
      <c r="I28" s="109">
        <v>1551</v>
      </c>
      <c r="J28" s="109">
        <v>1551</v>
      </c>
      <c r="K28" s="58"/>
      <c r="L28" s="58"/>
      <c r="M28" s="109">
        <v>1551</v>
      </c>
      <c r="N28" s="58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ht="20.25" customHeight="1" spans="1:24">
      <c r="A29" s="21" t="s">
        <v>70</v>
      </c>
      <c r="B29" s="21" t="s">
        <v>70</v>
      </c>
      <c r="C29" s="21" t="s">
        <v>222</v>
      </c>
      <c r="D29" s="21" t="s">
        <v>175</v>
      </c>
      <c r="E29" s="21" t="s">
        <v>102</v>
      </c>
      <c r="F29" s="21" t="s">
        <v>103</v>
      </c>
      <c r="G29" s="21" t="s">
        <v>223</v>
      </c>
      <c r="H29" s="21" t="s">
        <v>175</v>
      </c>
      <c r="I29" s="109">
        <v>1600</v>
      </c>
      <c r="J29" s="109">
        <v>1600</v>
      </c>
      <c r="K29" s="58"/>
      <c r="L29" s="58"/>
      <c r="M29" s="109">
        <v>1600</v>
      </c>
      <c r="N29" s="58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ht="20.25" customHeight="1" spans="1:24">
      <c r="A30" s="21" t="s">
        <v>70</v>
      </c>
      <c r="B30" s="21" t="s">
        <v>70</v>
      </c>
      <c r="C30" s="21" t="s">
        <v>222</v>
      </c>
      <c r="D30" s="21" t="s">
        <v>175</v>
      </c>
      <c r="E30" s="21" t="s">
        <v>104</v>
      </c>
      <c r="F30" s="21" t="s">
        <v>105</v>
      </c>
      <c r="G30" s="21" t="s">
        <v>223</v>
      </c>
      <c r="H30" s="21" t="s">
        <v>175</v>
      </c>
      <c r="I30" s="109">
        <v>1200</v>
      </c>
      <c r="J30" s="109">
        <v>1200</v>
      </c>
      <c r="K30" s="58"/>
      <c r="L30" s="58"/>
      <c r="M30" s="109">
        <v>1200</v>
      </c>
      <c r="N30" s="58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ht="20.25" customHeight="1" spans="1:24">
      <c r="A31" s="21" t="s">
        <v>70</v>
      </c>
      <c r="B31" s="21" t="s">
        <v>70</v>
      </c>
      <c r="C31" s="21" t="s">
        <v>224</v>
      </c>
      <c r="D31" s="21" t="s">
        <v>225</v>
      </c>
      <c r="E31" s="21" t="s">
        <v>102</v>
      </c>
      <c r="F31" s="21" t="s">
        <v>103</v>
      </c>
      <c r="G31" s="21" t="s">
        <v>226</v>
      </c>
      <c r="H31" s="21" t="s">
        <v>227</v>
      </c>
      <c r="I31" s="109">
        <v>36000</v>
      </c>
      <c r="J31" s="109">
        <v>36000</v>
      </c>
      <c r="K31" s="58"/>
      <c r="L31" s="58"/>
      <c r="M31" s="109">
        <v>36000</v>
      </c>
      <c r="N31" s="58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ht="20.25" customHeight="1" spans="1:24">
      <c r="A32" s="21" t="s">
        <v>70</v>
      </c>
      <c r="B32" s="21" t="s">
        <v>70</v>
      </c>
      <c r="C32" s="21" t="s">
        <v>228</v>
      </c>
      <c r="D32" s="21" t="s">
        <v>229</v>
      </c>
      <c r="E32" s="21" t="s">
        <v>102</v>
      </c>
      <c r="F32" s="21" t="s">
        <v>103</v>
      </c>
      <c r="G32" s="21" t="s">
        <v>230</v>
      </c>
      <c r="H32" s="21" t="s">
        <v>231</v>
      </c>
      <c r="I32" s="109">
        <v>6000</v>
      </c>
      <c r="J32" s="109">
        <v>6000</v>
      </c>
      <c r="K32" s="58"/>
      <c r="L32" s="58"/>
      <c r="M32" s="109">
        <v>6000</v>
      </c>
      <c r="N32" s="58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ht="20.25" customHeight="1" spans="1:24">
      <c r="A33" s="21" t="s">
        <v>70</v>
      </c>
      <c r="B33" s="21" t="s">
        <v>70</v>
      </c>
      <c r="C33" s="21" t="s">
        <v>228</v>
      </c>
      <c r="D33" s="21" t="s">
        <v>229</v>
      </c>
      <c r="E33" s="21" t="s">
        <v>104</v>
      </c>
      <c r="F33" s="21" t="s">
        <v>105</v>
      </c>
      <c r="G33" s="21" t="s">
        <v>230</v>
      </c>
      <c r="H33" s="21" t="s">
        <v>231</v>
      </c>
      <c r="I33" s="109">
        <v>4500</v>
      </c>
      <c r="J33" s="109">
        <v>4500</v>
      </c>
      <c r="K33" s="58"/>
      <c r="L33" s="58"/>
      <c r="M33" s="109">
        <v>4500</v>
      </c>
      <c r="N33" s="58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ht="20.25" customHeight="1" spans="1:24">
      <c r="A34" s="21" t="s">
        <v>70</v>
      </c>
      <c r="B34" s="21" t="s">
        <v>70</v>
      </c>
      <c r="C34" s="21" t="s">
        <v>228</v>
      </c>
      <c r="D34" s="21" t="s">
        <v>229</v>
      </c>
      <c r="E34" s="21" t="s">
        <v>102</v>
      </c>
      <c r="F34" s="21" t="s">
        <v>103</v>
      </c>
      <c r="G34" s="21" t="s">
        <v>232</v>
      </c>
      <c r="H34" s="21" t="s">
        <v>233</v>
      </c>
      <c r="I34" s="109">
        <v>800</v>
      </c>
      <c r="J34" s="109">
        <v>800</v>
      </c>
      <c r="K34" s="58"/>
      <c r="L34" s="58"/>
      <c r="M34" s="109">
        <v>800</v>
      </c>
      <c r="N34" s="58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ht="20.25" customHeight="1" spans="1:24">
      <c r="A35" s="21" t="s">
        <v>70</v>
      </c>
      <c r="B35" s="21" t="s">
        <v>70</v>
      </c>
      <c r="C35" s="21" t="s">
        <v>228</v>
      </c>
      <c r="D35" s="21" t="s">
        <v>229</v>
      </c>
      <c r="E35" s="21" t="s">
        <v>104</v>
      </c>
      <c r="F35" s="21" t="s">
        <v>105</v>
      </c>
      <c r="G35" s="21" t="s">
        <v>232</v>
      </c>
      <c r="H35" s="21" t="s">
        <v>233</v>
      </c>
      <c r="I35" s="109">
        <v>600</v>
      </c>
      <c r="J35" s="109">
        <v>600</v>
      </c>
      <c r="K35" s="58"/>
      <c r="L35" s="58"/>
      <c r="M35" s="109">
        <v>600</v>
      </c>
      <c r="N35" s="58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ht="20.25" customHeight="1" spans="1:24">
      <c r="A36" s="21" t="s">
        <v>70</v>
      </c>
      <c r="B36" s="21" t="s">
        <v>70</v>
      </c>
      <c r="C36" s="21" t="s">
        <v>228</v>
      </c>
      <c r="D36" s="21" t="s">
        <v>229</v>
      </c>
      <c r="E36" s="21" t="s">
        <v>102</v>
      </c>
      <c r="F36" s="21" t="s">
        <v>103</v>
      </c>
      <c r="G36" s="21" t="s">
        <v>234</v>
      </c>
      <c r="H36" s="21" t="s">
        <v>235</v>
      </c>
      <c r="I36" s="109">
        <v>2800</v>
      </c>
      <c r="J36" s="109">
        <v>2800</v>
      </c>
      <c r="K36" s="58"/>
      <c r="L36" s="58"/>
      <c r="M36" s="109">
        <v>2800</v>
      </c>
      <c r="N36" s="58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ht="20.25" customHeight="1" spans="1:24">
      <c r="A37" s="21" t="s">
        <v>70</v>
      </c>
      <c r="B37" s="21" t="s">
        <v>70</v>
      </c>
      <c r="C37" s="21" t="s">
        <v>228</v>
      </c>
      <c r="D37" s="21" t="s">
        <v>229</v>
      </c>
      <c r="E37" s="21" t="s">
        <v>104</v>
      </c>
      <c r="F37" s="21" t="s">
        <v>105</v>
      </c>
      <c r="G37" s="21" t="s">
        <v>234</v>
      </c>
      <c r="H37" s="21" t="s">
        <v>235</v>
      </c>
      <c r="I37" s="109">
        <v>2100</v>
      </c>
      <c r="J37" s="109">
        <v>2100</v>
      </c>
      <c r="K37" s="58"/>
      <c r="L37" s="58"/>
      <c r="M37" s="109">
        <v>2100</v>
      </c>
      <c r="N37" s="58"/>
      <c r="O37" s="109"/>
      <c r="P37" s="109"/>
      <c r="Q37" s="109"/>
      <c r="R37" s="109"/>
      <c r="S37" s="109"/>
      <c r="T37" s="109"/>
      <c r="U37" s="109"/>
      <c r="V37" s="109"/>
      <c r="W37" s="109"/>
      <c r="X37" s="109"/>
    </row>
    <row r="38" ht="20.25" customHeight="1" spans="1:24">
      <c r="A38" s="21" t="s">
        <v>70</v>
      </c>
      <c r="B38" s="21" t="s">
        <v>70</v>
      </c>
      <c r="C38" s="21" t="s">
        <v>228</v>
      </c>
      <c r="D38" s="21" t="s">
        <v>229</v>
      </c>
      <c r="E38" s="21" t="s">
        <v>102</v>
      </c>
      <c r="F38" s="21" t="s">
        <v>103</v>
      </c>
      <c r="G38" s="21" t="s">
        <v>236</v>
      </c>
      <c r="H38" s="21" t="s">
        <v>237</v>
      </c>
      <c r="I38" s="109">
        <v>12000</v>
      </c>
      <c r="J38" s="109">
        <v>12000</v>
      </c>
      <c r="K38" s="58"/>
      <c r="L38" s="58"/>
      <c r="M38" s="109">
        <v>12000</v>
      </c>
      <c r="N38" s="58"/>
      <c r="O38" s="109"/>
      <c r="P38" s="109"/>
      <c r="Q38" s="109"/>
      <c r="R38" s="109"/>
      <c r="S38" s="109"/>
      <c r="T38" s="109"/>
      <c r="U38" s="109"/>
      <c r="V38" s="109"/>
      <c r="W38" s="109"/>
      <c r="X38" s="109"/>
    </row>
    <row r="39" ht="20.25" customHeight="1" spans="1:24">
      <c r="A39" s="21" t="s">
        <v>70</v>
      </c>
      <c r="B39" s="21" t="s">
        <v>70</v>
      </c>
      <c r="C39" s="21" t="s">
        <v>228</v>
      </c>
      <c r="D39" s="21" t="s">
        <v>229</v>
      </c>
      <c r="E39" s="21" t="s">
        <v>104</v>
      </c>
      <c r="F39" s="21" t="s">
        <v>105</v>
      </c>
      <c r="G39" s="21" t="s">
        <v>236</v>
      </c>
      <c r="H39" s="21" t="s">
        <v>237</v>
      </c>
      <c r="I39" s="109">
        <v>9000</v>
      </c>
      <c r="J39" s="109">
        <v>9000</v>
      </c>
      <c r="K39" s="58"/>
      <c r="L39" s="58"/>
      <c r="M39" s="109">
        <v>9000</v>
      </c>
      <c r="N39" s="58"/>
      <c r="O39" s="109"/>
      <c r="P39" s="109"/>
      <c r="Q39" s="109"/>
      <c r="R39" s="109"/>
      <c r="S39" s="109"/>
      <c r="T39" s="109"/>
      <c r="U39" s="109"/>
      <c r="V39" s="109"/>
      <c r="W39" s="109"/>
      <c r="X39" s="109"/>
    </row>
    <row r="40" ht="20.25" customHeight="1" spans="1:24">
      <c r="A40" s="21" t="s">
        <v>70</v>
      </c>
      <c r="B40" s="21" t="s">
        <v>70</v>
      </c>
      <c r="C40" s="21" t="s">
        <v>228</v>
      </c>
      <c r="D40" s="21" t="s">
        <v>229</v>
      </c>
      <c r="E40" s="21" t="s">
        <v>102</v>
      </c>
      <c r="F40" s="21" t="s">
        <v>103</v>
      </c>
      <c r="G40" s="21" t="s">
        <v>226</v>
      </c>
      <c r="H40" s="21" t="s">
        <v>227</v>
      </c>
      <c r="I40" s="109">
        <v>3600</v>
      </c>
      <c r="J40" s="109">
        <v>3600</v>
      </c>
      <c r="K40" s="58"/>
      <c r="L40" s="58"/>
      <c r="M40" s="109">
        <v>3600</v>
      </c>
      <c r="N40" s="58"/>
      <c r="O40" s="109"/>
      <c r="P40" s="109"/>
      <c r="Q40" s="109"/>
      <c r="R40" s="109"/>
      <c r="S40" s="109"/>
      <c r="T40" s="109"/>
      <c r="U40" s="109"/>
      <c r="V40" s="109"/>
      <c r="W40" s="109"/>
      <c r="X40" s="109"/>
    </row>
    <row r="41" ht="20.25" customHeight="1" spans="1:24">
      <c r="A41" s="21" t="s">
        <v>70</v>
      </c>
      <c r="B41" s="21" t="s">
        <v>70</v>
      </c>
      <c r="C41" s="21" t="s">
        <v>238</v>
      </c>
      <c r="D41" s="21" t="s">
        <v>239</v>
      </c>
      <c r="E41" s="21" t="s">
        <v>104</v>
      </c>
      <c r="F41" s="21" t="s">
        <v>105</v>
      </c>
      <c r="G41" s="21" t="s">
        <v>208</v>
      </c>
      <c r="H41" s="21" t="s">
        <v>209</v>
      </c>
      <c r="I41" s="109">
        <v>126096</v>
      </c>
      <c r="J41" s="109">
        <v>126096</v>
      </c>
      <c r="K41" s="58"/>
      <c r="L41" s="58"/>
      <c r="M41" s="109">
        <v>126096</v>
      </c>
      <c r="N41" s="58"/>
      <c r="O41" s="109"/>
      <c r="P41" s="109"/>
      <c r="Q41" s="109"/>
      <c r="R41" s="109"/>
      <c r="S41" s="109"/>
      <c r="T41" s="109"/>
      <c r="U41" s="109"/>
      <c r="V41" s="109"/>
      <c r="W41" s="109"/>
      <c r="X41" s="109"/>
    </row>
    <row r="42" ht="20.25" customHeight="1" spans="1:24">
      <c r="A42" s="21" t="s">
        <v>70</v>
      </c>
      <c r="B42" s="21" t="s">
        <v>70</v>
      </c>
      <c r="C42" s="21" t="s">
        <v>238</v>
      </c>
      <c r="D42" s="21" t="s">
        <v>239</v>
      </c>
      <c r="E42" s="21" t="s">
        <v>104</v>
      </c>
      <c r="F42" s="21" t="s">
        <v>105</v>
      </c>
      <c r="G42" s="21" t="s">
        <v>210</v>
      </c>
      <c r="H42" s="21" t="s">
        <v>211</v>
      </c>
      <c r="I42" s="109">
        <v>72480</v>
      </c>
      <c r="J42" s="109">
        <v>72480</v>
      </c>
      <c r="K42" s="58"/>
      <c r="L42" s="58"/>
      <c r="M42" s="109">
        <v>72480</v>
      </c>
      <c r="N42" s="58"/>
      <c r="O42" s="109"/>
      <c r="P42" s="109"/>
      <c r="Q42" s="109"/>
      <c r="R42" s="109"/>
      <c r="S42" s="109"/>
      <c r="T42" s="109"/>
      <c r="U42" s="109"/>
      <c r="V42" s="109"/>
      <c r="W42" s="109"/>
      <c r="X42" s="109"/>
    </row>
    <row r="43" ht="20.25" customHeight="1" spans="1:24">
      <c r="A43" s="21" t="s">
        <v>70</v>
      </c>
      <c r="B43" s="21" t="s">
        <v>70</v>
      </c>
      <c r="C43" s="21" t="s">
        <v>238</v>
      </c>
      <c r="D43" s="21" t="s">
        <v>239</v>
      </c>
      <c r="E43" s="21" t="s">
        <v>104</v>
      </c>
      <c r="F43" s="21" t="s">
        <v>105</v>
      </c>
      <c r="G43" s="21" t="s">
        <v>199</v>
      </c>
      <c r="H43" s="21" t="s">
        <v>200</v>
      </c>
      <c r="I43" s="109">
        <v>10508</v>
      </c>
      <c r="J43" s="109">
        <v>10508</v>
      </c>
      <c r="K43" s="58"/>
      <c r="L43" s="58"/>
      <c r="M43" s="109">
        <v>10508</v>
      </c>
      <c r="N43" s="58"/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  <row r="44" ht="20.25" customHeight="1" spans="1:24">
      <c r="A44" s="21" t="s">
        <v>70</v>
      </c>
      <c r="B44" s="21" t="s">
        <v>70</v>
      </c>
      <c r="C44" s="21" t="s">
        <v>238</v>
      </c>
      <c r="D44" s="21" t="s">
        <v>239</v>
      </c>
      <c r="E44" s="21" t="s">
        <v>104</v>
      </c>
      <c r="F44" s="21" t="s">
        <v>105</v>
      </c>
      <c r="G44" s="21" t="s">
        <v>240</v>
      </c>
      <c r="H44" s="21" t="s">
        <v>241</v>
      </c>
      <c r="I44" s="109">
        <v>57000</v>
      </c>
      <c r="J44" s="109">
        <v>57000</v>
      </c>
      <c r="K44" s="58"/>
      <c r="L44" s="58"/>
      <c r="M44" s="109">
        <v>57000</v>
      </c>
      <c r="N44" s="58"/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ht="20.25" customHeight="1" spans="1:24">
      <c r="A45" s="21" t="s">
        <v>70</v>
      </c>
      <c r="B45" s="21" t="s">
        <v>70</v>
      </c>
      <c r="C45" s="21" t="s">
        <v>238</v>
      </c>
      <c r="D45" s="21" t="s">
        <v>239</v>
      </c>
      <c r="E45" s="21" t="s">
        <v>104</v>
      </c>
      <c r="F45" s="21" t="s">
        <v>105</v>
      </c>
      <c r="G45" s="21" t="s">
        <v>240</v>
      </c>
      <c r="H45" s="21" t="s">
        <v>241</v>
      </c>
      <c r="I45" s="109">
        <v>31032</v>
      </c>
      <c r="J45" s="109">
        <v>31032</v>
      </c>
      <c r="K45" s="58"/>
      <c r="L45" s="58"/>
      <c r="M45" s="109">
        <v>31032</v>
      </c>
      <c r="N45" s="58"/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ht="20.25" customHeight="1" spans="1:24">
      <c r="A46" s="21" t="s">
        <v>70</v>
      </c>
      <c r="B46" s="21" t="s">
        <v>70</v>
      </c>
      <c r="C46" s="21" t="s">
        <v>238</v>
      </c>
      <c r="D46" s="21" t="s">
        <v>239</v>
      </c>
      <c r="E46" s="21" t="s">
        <v>104</v>
      </c>
      <c r="F46" s="21" t="s">
        <v>105</v>
      </c>
      <c r="G46" s="21" t="s">
        <v>240</v>
      </c>
      <c r="H46" s="21" t="s">
        <v>241</v>
      </c>
      <c r="I46" s="109">
        <v>25200</v>
      </c>
      <c r="J46" s="109">
        <v>25200</v>
      </c>
      <c r="K46" s="58"/>
      <c r="L46" s="58"/>
      <c r="M46" s="109">
        <v>25200</v>
      </c>
      <c r="N46" s="58"/>
      <c r="O46" s="109"/>
      <c r="P46" s="109"/>
      <c r="Q46" s="109"/>
      <c r="R46" s="109"/>
      <c r="S46" s="109"/>
      <c r="T46" s="109"/>
      <c r="U46" s="109"/>
      <c r="V46" s="109"/>
      <c r="W46" s="109"/>
      <c r="X46" s="109"/>
    </row>
    <row r="47" ht="17.25" customHeight="1" spans="1:24">
      <c r="A47" s="66" t="s">
        <v>170</v>
      </c>
      <c r="B47" s="67"/>
      <c r="C47" s="175"/>
      <c r="D47" s="175"/>
      <c r="E47" s="175"/>
      <c r="F47" s="175"/>
      <c r="G47" s="175"/>
      <c r="H47" s="176"/>
      <c r="I47" s="109">
        <v>1227634</v>
      </c>
      <c r="J47" s="109">
        <v>1227634</v>
      </c>
      <c r="K47" s="109"/>
      <c r="L47" s="109"/>
      <c r="M47" s="109">
        <v>1227634</v>
      </c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</row>
  </sheetData>
  <mergeCells count="31">
    <mergeCell ref="A2:X2"/>
    <mergeCell ref="A3:H3"/>
    <mergeCell ref="I4:X4"/>
    <mergeCell ref="J5:N5"/>
    <mergeCell ref="O5:Q5"/>
    <mergeCell ref="S5:X5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65"/>
      <c r="E1" s="40"/>
      <c r="F1" s="40"/>
      <c r="G1" s="40"/>
      <c r="H1" s="40"/>
      <c r="U1" s="165"/>
      <c r="W1" s="170" t="s">
        <v>242</v>
      </c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"单位名称："&amp;"中国共产主义青年团石林彝族自治县委员会"</f>
        <v>单位名称：中国共产主义青年团石林彝族自治县委员会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65"/>
      <c r="W3" s="148" t="s">
        <v>1</v>
      </c>
    </row>
    <row r="4" ht="21.75" customHeight="1" spans="1:23">
      <c r="A4" s="47" t="s">
        <v>243</v>
      </c>
      <c r="B4" s="48" t="s">
        <v>181</v>
      </c>
      <c r="C4" s="47" t="s">
        <v>182</v>
      </c>
      <c r="D4" s="47" t="s">
        <v>244</v>
      </c>
      <c r="E4" s="48" t="s">
        <v>183</v>
      </c>
      <c r="F4" s="48" t="s">
        <v>184</v>
      </c>
      <c r="G4" s="48" t="s">
        <v>245</v>
      </c>
      <c r="H4" s="48" t="s">
        <v>246</v>
      </c>
      <c r="I4" s="62" t="s">
        <v>55</v>
      </c>
      <c r="J4" s="12" t="s">
        <v>247</v>
      </c>
      <c r="K4" s="13"/>
      <c r="L4" s="13"/>
      <c r="M4" s="35"/>
      <c r="N4" s="12" t="s">
        <v>189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ht="21.75" customHeight="1" spans="1:23">
      <c r="A5" s="49"/>
      <c r="B5" s="63"/>
      <c r="C5" s="49"/>
      <c r="D5" s="49"/>
      <c r="E5" s="50"/>
      <c r="F5" s="50"/>
      <c r="G5" s="50"/>
      <c r="H5" s="50"/>
      <c r="I5" s="63"/>
      <c r="J5" s="166" t="s">
        <v>58</v>
      </c>
      <c r="K5" s="167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195</v>
      </c>
      <c r="U5" s="48" t="s">
        <v>66</v>
      </c>
      <c r="V5" s="48" t="s">
        <v>67</v>
      </c>
      <c r="W5" s="48" t="s">
        <v>68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68" t="s">
        <v>57</v>
      </c>
      <c r="K6" s="169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248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ht="15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5">
        <v>21</v>
      </c>
      <c r="V8" s="69">
        <v>22</v>
      </c>
      <c r="W8" s="55">
        <v>23</v>
      </c>
    </row>
    <row r="9" ht="21.75" customHeight="1" spans="1:23">
      <c r="A9" s="97" t="s">
        <v>249</v>
      </c>
      <c r="B9" s="97" t="s">
        <v>250</v>
      </c>
      <c r="C9" s="97" t="s">
        <v>251</v>
      </c>
      <c r="D9" s="97" t="s">
        <v>70</v>
      </c>
      <c r="E9" s="97" t="s">
        <v>106</v>
      </c>
      <c r="F9" s="97" t="s">
        <v>107</v>
      </c>
      <c r="G9" s="97" t="s">
        <v>252</v>
      </c>
      <c r="H9" s="97" t="s">
        <v>253</v>
      </c>
      <c r="I9" s="109">
        <v>384100</v>
      </c>
      <c r="J9" s="109">
        <v>384100</v>
      </c>
      <c r="K9" s="109">
        <v>384100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</row>
    <row r="10" ht="21.75" customHeight="1" spans="1:23">
      <c r="A10" s="97" t="s">
        <v>249</v>
      </c>
      <c r="B10" s="97" t="s">
        <v>254</v>
      </c>
      <c r="C10" s="97" t="s">
        <v>255</v>
      </c>
      <c r="D10" s="97" t="s">
        <v>70</v>
      </c>
      <c r="E10" s="97" t="s">
        <v>106</v>
      </c>
      <c r="F10" s="97" t="s">
        <v>107</v>
      </c>
      <c r="G10" s="97" t="s">
        <v>230</v>
      </c>
      <c r="H10" s="97" t="s">
        <v>231</v>
      </c>
      <c r="I10" s="109">
        <v>60000</v>
      </c>
      <c r="J10" s="109">
        <v>60000</v>
      </c>
      <c r="K10" s="109">
        <v>60000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ht="21.75" customHeight="1" spans="1:23">
      <c r="A11" s="97" t="s">
        <v>249</v>
      </c>
      <c r="B11" s="97" t="s">
        <v>256</v>
      </c>
      <c r="C11" s="97" t="s">
        <v>257</v>
      </c>
      <c r="D11" s="97" t="s">
        <v>70</v>
      </c>
      <c r="E11" s="97" t="s">
        <v>106</v>
      </c>
      <c r="F11" s="97" t="s">
        <v>107</v>
      </c>
      <c r="G11" s="97" t="s">
        <v>230</v>
      </c>
      <c r="H11" s="97" t="s">
        <v>231</v>
      </c>
      <c r="I11" s="109">
        <v>150000</v>
      </c>
      <c r="J11" s="109">
        <v>150000</v>
      </c>
      <c r="K11" s="109">
        <v>150000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ht="21.75" customHeight="1" spans="1:23">
      <c r="A12" s="97" t="s">
        <v>249</v>
      </c>
      <c r="B12" s="97" t="s">
        <v>258</v>
      </c>
      <c r="C12" s="97" t="s">
        <v>259</v>
      </c>
      <c r="D12" s="97" t="s">
        <v>70</v>
      </c>
      <c r="E12" s="97" t="s">
        <v>106</v>
      </c>
      <c r="F12" s="97" t="s">
        <v>107</v>
      </c>
      <c r="G12" s="97" t="s">
        <v>230</v>
      </c>
      <c r="H12" s="97" t="s">
        <v>231</v>
      </c>
      <c r="I12" s="109">
        <v>37500</v>
      </c>
      <c r="J12" s="109">
        <v>37500</v>
      </c>
      <c r="K12" s="109">
        <v>37500</v>
      </c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</row>
    <row r="13" ht="21.75" customHeight="1" spans="1:23">
      <c r="A13" s="97" t="s">
        <v>249</v>
      </c>
      <c r="B13" s="97" t="s">
        <v>260</v>
      </c>
      <c r="C13" s="97" t="s">
        <v>261</v>
      </c>
      <c r="D13" s="97" t="s">
        <v>70</v>
      </c>
      <c r="E13" s="97" t="s">
        <v>106</v>
      </c>
      <c r="F13" s="97" t="s">
        <v>107</v>
      </c>
      <c r="G13" s="97" t="s">
        <v>230</v>
      </c>
      <c r="H13" s="97" t="s">
        <v>231</v>
      </c>
      <c r="I13" s="109">
        <v>50000</v>
      </c>
      <c r="J13" s="109">
        <v>50000</v>
      </c>
      <c r="K13" s="109">
        <v>50000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</row>
    <row r="14" ht="21.75" customHeight="1" spans="1:23">
      <c r="A14" s="97" t="s">
        <v>249</v>
      </c>
      <c r="B14" s="97" t="s">
        <v>262</v>
      </c>
      <c r="C14" s="97" t="s">
        <v>263</v>
      </c>
      <c r="D14" s="97" t="s">
        <v>70</v>
      </c>
      <c r="E14" s="97" t="s">
        <v>106</v>
      </c>
      <c r="F14" s="97" t="s">
        <v>107</v>
      </c>
      <c r="G14" s="97" t="s">
        <v>230</v>
      </c>
      <c r="H14" s="97" t="s">
        <v>231</v>
      </c>
      <c r="I14" s="109">
        <v>50000</v>
      </c>
      <c r="J14" s="109">
        <v>50000</v>
      </c>
      <c r="K14" s="109">
        <v>50000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ht="21.75" customHeight="1" spans="1:23">
      <c r="A15" s="97" t="s">
        <v>249</v>
      </c>
      <c r="B15" s="97" t="s">
        <v>264</v>
      </c>
      <c r="C15" s="97" t="s">
        <v>265</v>
      </c>
      <c r="D15" s="97" t="s">
        <v>70</v>
      </c>
      <c r="E15" s="97" t="s">
        <v>106</v>
      </c>
      <c r="F15" s="97" t="s">
        <v>107</v>
      </c>
      <c r="G15" s="97" t="s">
        <v>252</v>
      </c>
      <c r="H15" s="97" t="s">
        <v>253</v>
      </c>
      <c r="I15" s="109">
        <v>134400</v>
      </c>
      <c r="J15" s="109">
        <v>134400</v>
      </c>
      <c r="K15" s="109">
        <v>134400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ht="18.75" customHeight="1" spans="1:23">
      <c r="A16" s="66" t="s">
        <v>170</v>
      </c>
      <c r="B16" s="67"/>
      <c r="C16" s="67"/>
      <c r="D16" s="67"/>
      <c r="E16" s="67"/>
      <c r="F16" s="67"/>
      <c r="G16" s="67"/>
      <c r="H16" s="68"/>
      <c r="I16" s="109">
        <v>866000</v>
      </c>
      <c r="J16" s="109">
        <v>866000</v>
      </c>
      <c r="K16" s="109">
        <v>866000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8"/>
  <sheetViews>
    <sheetView showZeros="0" workbookViewId="0">
      <selection activeCell="A1" sqref="$A1:$XFD104857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41" t="s">
        <v>266</v>
      </c>
    </row>
    <row r="2" ht="39.75" customHeight="1" spans="1:10">
      <c r="A2" s="94" t="str">
        <f>"2025"&amp;"年部门项目支出绩效目标表"</f>
        <v>2025年部门项目支出绩效目标表</v>
      </c>
      <c r="B2" s="42"/>
      <c r="C2" s="42"/>
      <c r="D2" s="42"/>
      <c r="E2" s="42"/>
      <c r="F2" s="95"/>
      <c r="G2" s="42"/>
      <c r="H2" s="95"/>
      <c r="I2" s="95"/>
      <c r="J2" s="42"/>
    </row>
    <row r="3" ht="17.25" customHeight="1" spans="1:1">
      <c r="A3" s="43" t="str">
        <f>"单位名称："&amp;"中国共产主义青年团石林彝族自治县委员会"</f>
        <v>单位名称：中国共产主义青年团石林彝族自治县委员会</v>
      </c>
    </row>
    <row r="4" ht="44.25" customHeight="1" spans="1:10">
      <c r="A4" s="17" t="s">
        <v>182</v>
      </c>
      <c r="B4" s="17" t="s">
        <v>267</v>
      </c>
      <c r="C4" s="17" t="s">
        <v>268</v>
      </c>
      <c r="D4" s="17" t="s">
        <v>269</v>
      </c>
      <c r="E4" s="17" t="s">
        <v>270</v>
      </c>
      <c r="F4" s="96" t="s">
        <v>271</v>
      </c>
      <c r="G4" s="17" t="s">
        <v>272</v>
      </c>
      <c r="H4" s="96" t="s">
        <v>273</v>
      </c>
      <c r="I4" s="96" t="s">
        <v>274</v>
      </c>
      <c r="J4" s="17" t="s">
        <v>275</v>
      </c>
    </row>
    <row r="5" ht="18.75" customHeight="1" spans="1:10">
      <c r="A5" s="162">
        <v>1</v>
      </c>
      <c r="B5" s="162">
        <v>2</v>
      </c>
      <c r="C5" s="162">
        <v>3</v>
      </c>
      <c r="D5" s="162">
        <v>4</v>
      </c>
      <c r="E5" s="162">
        <v>5</v>
      </c>
      <c r="F5" s="69">
        <v>6</v>
      </c>
      <c r="G5" s="162">
        <v>7</v>
      </c>
      <c r="H5" s="69">
        <v>8</v>
      </c>
      <c r="I5" s="69">
        <v>9</v>
      </c>
      <c r="J5" s="162">
        <v>10</v>
      </c>
    </row>
    <row r="6" ht="42" customHeight="1" spans="1:10">
      <c r="A6" s="18" t="s">
        <v>70</v>
      </c>
      <c r="B6" s="97"/>
      <c r="C6" s="97"/>
      <c r="D6" s="97"/>
      <c r="E6" s="33"/>
      <c r="F6" s="98"/>
      <c r="G6" s="33"/>
      <c r="H6" s="98"/>
      <c r="I6" s="98"/>
      <c r="J6" s="33"/>
    </row>
    <row r="7" ht="42" customHeight="1" spans="1:10">
      <c r="A7" s="163" t="s">
        <v>70</v>
      </c>
      <c r="B7" s="32"/>
      <c r="C7" s="32"/>
      <c r="D7" s="32"/>
      <c r="E7" s="18"/>
      <c r="F7" s="32"/>
      <c r="G7" s="18"/>
      <c r="H7" s="32"/>
      <c r="I7" s="32"/>
      <c r="J7" s="18"/>
    </row>
    <row r="8" ht="42" customHeight="1" spans="1:10">
      <c r="A8" s="164" t="s">
        <v>251</v>
      </c>
      <c r="B8" s="32" t="s">
        <v>276</v>
      </c>
      <c r="C8" s="32" t="s">
        <v>277</v>
      </c>
      <c r="D8" s="32" t="s">
        <v>278</v>
      </c>
      <c r="E8" s="18" t="s">
        <v>279</v>
      </c>
      <c r="F8" s="32" t="s">
        <v>280</v>
      </c>
      <c r="G8" s="18" t="s">
        <v>92</v>
      </c>
      <c r="H8" s="32" t="s">
        <v>281</v>
      </c>
      <c r="I8" s="32" t="s">
        <v>282</v>
      </c>
      <c r="J8" s="18" t="s">
        <v>283</v>
      </c>
    </row>
    <row r="9" ht="42" customHeight="1" spans="1:10">
      <c r="A9" s="164" t="s">
        <v>251</v>
      </c>
      <c r="B9" s="32" t="s">
        <v>276</v>
      </c>
      <c r="C9" s="32" t="s">
        <v>284</v>
      </c>
      <c r="D9" s="32" t="s">
        <v>285</v>
      </c>
      <c r="E9" s="18" t="s">
        <v>286</v>
      </c>
      <c r="F9" s="32" t="s">
        <v>280</v>
      </c>
      <c r="G9" s="18" t="s">
        <v>287</v>
      </c>
      <c r="H9" s="32" t="s">
        <v>288</v>
      </c>
      <c r="I9" s="32" t="s">
        <v>289</v>
      </c>
      <c r="J9" s="18" t="s">
        <v>290</v>
      </c>
    </row>
    <row r="10" ht="42" customHeight="1" spans="1:10">
      <c r="A10" s="164" t="s">
        <v>251</v>
      </c>
      <c r="B10" s="32" t="s">
        <v>276</v>
      </c>
      <c r="C10" s="32" t="s">
        <v>291</v>
      </c>
      <c r="D10" s="32" t="s">
        <v>292</v>
      </c>
      <c r="E10" s="18" t="s">
        <v>293</v>
      </c>
      <c r="F10" s="32" t="s">
        <v>280</v>
      </c>
      <c r="G10" s="18" t="s">
        <v>294</v>
      </c>
      <c r="H10" s="32" t="s">
        <v>288</v>
      </c>
      <c r="I10" s="32" t="s">
        <v>289</v>
      </c>
      <c r="J10" s="18" t="s">
        <v>295</v>
      </c>
    </row>
    <row r="11" ht="42" customHeight="1" spans="1:10">
      <c r="A11" s="164" t="s">
        <v>261</v>
      </c>
      <c r="B11" s="32" t="s">
        <v>296</v>
      </c>
      <c r="C11" s="32" t="s">
        <v>277</v>
      </c>
      <c r="D11" s="32" t="s">
        <v>278</v>
      </c>
      <c r="E11" s="18" t="s">
        <v>297</v>
      </c>
      <c r="F11" s="32" t="s">
        <v>280</v>
      </c>
      <c r="G11" s="18" t="s">
        <v>298</v>
      </c>
      <c r="H11" s="32" t="s">
        <v>299</v>
      </c>
      <c r="I11" s="32" t="s">
        <v>282</v>
      </c>
      <c r="J11" s="18" t="s">
        <v>300</v>
      </c>
    </row>
    <row r="12" ht="42" customHeight="1" spans="1:10">
      <c r="A12" s="164" t="s">
        <v>261</v>
      </c>
      <c r="B12" s="32" t="s">
        <v>296</v>
      </c>
      <c r="C12" s="32" t="s">
        <v>284</v>
      </c>
      <c r="D12" s="32" t="s">
        <v>285</v>
      </c>
      <c r="E12" s="18" t="s">
        <v>301</v>
      </c>
      <c r="F12" s="32" t="s">
        <v>302</v>
      </c>
      <c r="G12" s="18" t="s">
        <v>294</v>
      </c>
      <c r="H12" s="32" t="s">
        <v>288</v>
      </c>
      <c r="I12" s="32" t="s">
        <v>289</v>
      </c>
      <c r="J12" s="18" t="s">
        <v>300</v>
      </c>
    </row>
    <row r="13" ht="42" customHeight="1" spans="1:10">
      <c r="A13" s="164" t="s">
        <v>261</v>
      </c>
      <c r="B13" s="32" t="s">
        <v>296</v>
      </c>
      <c r="C13" s="32" t="s">
        <v>291</v>
      </c>
      <c r="D13" s="32" t="s">
        <v>292</v>
      </c>
      <c r="E13" s="18" t="s">
        <v>303</v>
      </c>
      <c r="F13" s="32" t="s">
        <v>302</v>
      </c>
      <c r="G13" s="18" t="s">
        <v>304</v>
      </c>
      <c r="H13" s="32" t="s">
        <v>288</v>
      </c>
      <c r="I13" s="32" t="s">
        <v>289</v>
      </c>
      <c r="J13" s="18" t="s">
        <v>300</v>
      </c>
    </row>
    <row r="14" ht="42" customHeight="1" spans="1:10">
      <c r="A14" s="164" t="s">
        <v>257</v>
      </c>
      <c r="B14" s="32" t="s">
        <v>305</v>
      </c>
      <c r="C14" s="32" t="s">
        <v>277</v>
      </c>
      <c r="D14" s="32" t="s">
        <v>306</v>
      </c>
      <c r="E14" s="18" t="s">
        <v>307</v>
      </c>
      <c r="F14" s="32" t="s">
        <v>280</v>
      </c>
      <c r="G14" s="18" t="s">
        <v>298</v>
      </c>
      <c r="H14" s="32" t="s">
        <v>288</v>
      </c>
      <c r="I14" s="32" t="s">
        <v>289</v>
      </c>
      <c r="J14" s="18" t="s">
        <v>308</v>
      </c>
    </row>
    <row r="15" ht="42" customHeight="1" spans="1:10">
      <c r="A15" s="164" t="s">
        <v>257</v>
      </c>
      <c r="B15" s="32" t="s">
        <v>309</v>
      </c>
      <c r="C15" s="32" t="s">
        <v>284</v>
      </c>
      <c r="D15" s="32" t="s">
        <v>285</v>
      </c>
      <c r="E15" s="18" t="s">
        <v>310</v>
      </c>
      <c r="F15" s="32" t="s">
        <v>302</v>
      </c>
      <c r="G15" s="18" t="s">
        <v>287</v>
      </c>
      <c r="H15" s="32" t="s">
        <v>288</v>
      </c>
      <c r="I15" s="32" t="s">
        <v>289</v>
      </c>
      <c r="J15" s="18" t="s">
        <v>311</v>
      </c>
    </row>
    <row r="16" ht="42" customHeight="1" spans="1:10">
      <c r="A16" s="164" t="s">
        <v>257</v>
      </c>
      <c r="B16" s="32" t="s">
        <v>309</v>
      </c>
      <c r="C16" s="32" t="s">
        <v>291</v>
      </c>
      <c r="D16" s="32" t="s">
        <v>292</v>
      </c>
      <c r="E16" s="18" t="s">
        <v>293</v>
      </c>
      <c r="F16" s="32" t="s">
        <v>302</v>
      </c>
      <c r="G16" s="18" t="s">
        <v>294</v>
      </c>
      <c r="H16" s="32" t="s">
        <v>288</v>
      </c>
      <c r="I16" s="32" t="s">
        <v>289</v>
      </c>
      <c r="J16" s="18" t="s">
        <v>295</v>
      </c>
    </row>
    <row r="17" ht="42" customHeight="1" spans="1:10">
      <c r="A17" s="164" t="s">
        <v>263</v>
      </c>
      <c r="B17" s="32" t="s">
        <v>312</v>
      </c>
      <c r="C17" s="32" t="s">
        <v>277</v>
      </c>
      <c r="D17" s="32" t="s">
        <v>278</v>
      </c>
      <c r="E17" s="18" t="s">
        <v>307</v>
      </c>
      <c r="F17" s="32" t="s">
        <v>280</v>
      </c>
      <c r="G17" s="18" t="s">
        <v>298</v>
      </c>
      <c r="H17" s="32" t="s">
        <v>288</v>
      </c>
      <c r="I17" s="32" t="s">
        <v>289</v>
      </c>
      <c r="J17" s="18" t="s">
        <v>308</v>
      </c>
    </row>
    <row r="18" ht="42" customHeight="1" spans="1:10">
      <c r="A18" s="164" t="s">
        <v>263</v>
      </c>
      <c r="B18" s="32" t="s">
        <v>312</v>
      </c>
      <c r="C18" s="32" t="s">
        <v>284</v>
      </c>
      <c r="D18" s="32" t="s">
        <v>285</v>
      </c>
      <c r="E18" s="18" t="s">
        <v>310</v>
      </c>
      <c r="F18" s="32" t="s">
        <v>302</v>
      </c>
      <c r="G18" s="18" t="s">
        <v>287</v>
      </c>
      <c r="H18" s="32" t="s">
        <v>288</v>
      </c>
      <c r="I18" s="32" t="s">
        <v>289</v>
      </c>
      <c r="J18" s="18" t="s">
        <v>311</v>
      </c>
    </row>
    <row r="19" ht="42" customHeight="1" spans="1:10">
      <c r="A19" s="164" t="s">
        <v>263</v>
      </c>
      <c r="B19" s="32" t="s">
        <v>312</v>
      </c>
      <c r="C19" s="32" t="s">
        <v>291</v>
      </c>
      <c r="D19" s="32" t="s">
        <v>292</v>
      </c>
      <c r="E19" s="18" t="s">
        <v>293</v>
      </c>
      <c r="F19" s="32" t="s">
        <v>302</v>
      </c>
      <c r="G19" s="18" t="s">
        <v>304</v>
      </c>
      <c r="H19" s="32" t="s">
        <v>288</v>
      </c>
      <c r="I19" s="32" t="s">
        <v>289</v>
      </c>
      <c r="J19" s="18" t="s">
        <v>295</v>
      </c>
    </row>
    <row r="20" ht="42" customHeight="1" spans="1:10">
      <c r="A20" s="164" t="s">
        <v>259</v>
      </c>
      <c r="B20" s="32" t="s">
        <v>313</v>
      </c>
      <c r="C20" s="32" t="s">
        <v>277</v>
      </c>
      <c r="D20" s="32" t="s">
        <v>306</v>
      </c>
      <c r="E20" s="18" t="s">
        <v>314</v>
      </c>
      <c r="F20" s="32" t="s">
        <v>280</v>
      </c>
      <c r="G20" s="18" t="s">
        <v>298</v>
      </c>
      <c r="H20" s="32" t="s">
        <v>288</v>
      </c>
      <c r="I20" s="32" t="s">
        <v>289</v>
      </c>
      <c r="J20" s="18" t="s">
        <v>314</v>
      </c>
    </row>
    <row r="21" ht="42" customHeight="1" spans="1:10">
      <c r="A21" s="164" t="s">
        <v>259</v>
      </c>
      <c r="B21" s="32" t="s">
        <v>313</v>
      </c>
      <c r="C21" s="32" t="s">
        <v>284</v>
      </c>
      <c r="D21" s="32" t="s">
        <v>285</v>
      </c>
      <c r="E21" s="18" t="s">
        <v>315</v>
      </c>
      <c r="F21" s="32" t="s">
        <v>280</v>
      </c>
      <c r="G21" s="18" t="s">
        <v>298</v>
      </c>
      <c r="H21" s="32" t="s">
        <v>288</v>
      </c>
      <c r="I21" s="32" t="s">
        <v>289</v>
      </c>
      <c r="J21" s="18" t="s">
        <v>314</v>
      </c>
    </row>
    <row r="22" ht="42" customHeight="1" spans="1:10">
      <c r="A22" s="164" t="s">
        <v>259</v>
      </c>
      <c r="B22" s="32" t="s">
        <v>313</v>
      </c>
      <c r="C22" s="32" t="s">
        <v>291</v>
      </c>
      <c r="D22" s="32" t="s">
        <v>292</v>
      </c>
      <c r="E22" s="18" t="s">
        <v>316</v>
      </c>
      <c r="F22" s="32" t="s">
        <v>280</v>
      </c>
      <c r="G22" s="18" t="s">
        <v>294</v>
      </c>
      <c r="H22" s="32" t="s">
        <v>288</v>
      </c>
      <c r="I22" s="32" t="s">
        <v>289</v>
      </c>
      <c r="J22" s="18" t="s">
        <v>314</v>
      </c>
    </row>
    <row r="23" ht="42" customHeight="1" spans="1:10">
      <c r="A23" s="164" t="s">
        <v>265</v>
      </c>
      <c r="B23" s="32" t="s">
        <v>317</v>
      </c>
      <c r="C23" s="32" t="s">
        <v>277</v>
      </c>
      <c r="D23" s="32" t="s">
        <v>278</v>
      </c>
      <c r="E23" s="18" t="s">
        <v>318</v>
      </c>
      <c r="F23" s="32" t="s">
        <v>280</v>
      </c>
      <c r="G23" s="18" t="s">
        <v>88</v>
      </c>
      <c r="H23" s="32" t="s">
        <v>281</v>
      </c>
      <c r="I23" s="32" t="s">
        <v>282</v>
      </c>
      <c r="J23" s="18" t="s">
        <v>319</v>
      </c>
    </row>
    <row r="24" ht="42" customHeight="1" spans="1:10">
      <c r="A24" s="164" t="s">
        <v>265</v>
      </c>
      <c r="B24" s="32" t="s">
        <v>317</v>
      </c>
      <c r="C24" s="32" t="s">
        <v>284</v>
      </c>
      <c r="D24" s="32" t="s">
        <v>285</v>
      </c>
      <c r="E24" s="18" t="s">
        <v>320</v>
      </c>
      <c r="F24" s="32" t="s">
        <v>302</v>
      </c>
      <c r="G24" s="18" t="s">
        <v>287</v>
      </c>
      <c r="H24" s="32" t="s">
        <v>288</v>
      </c>
      <c r="I24" s="32" t="s">
        <v>282</v>
      </c>
      <c r="J24" s="18" t="s">
        <v>321</v>
      </c>
    </row>
    <row r="25" ht="42" customHeight="1" spans="1:10">
      <c r="A25" s="164" t="s">
        <v>265</v>
      </c>
      <c r="B25" s="32" t="s">
        <v>317</v>
      </c>
      <c r="C25" s="32" t="s">
        <v>291</v>
      </c>
      <c r="D25" s="32" t="s">
        <v>292</v>
      </c>
      <c r="E25" s="18" t="s">
        <v>322</v>
      </c>
      <c r="F25" s="32" t="s">
        <v>302</v>
      </c>
      <c r="G25" s="18" t="s">
        <v>294</v>
      </c>
      <c r="H25" s="32" t="s">
        <v>288</v>
      </c>
      <c r="I25" s="32" t="s">
        <v>282</v>
      </c>
      <c r="J25" s="18" t="s">
        <v>323</v>
      </c>
    </row>
    <row r="26" ht="42" customHeight="1" spans="1:10">
      <c r="A26" s="164" t="s">
        <v>255</v>
      </c>
      <c r="B26" s="32" t="s">
        <v>324</v>
      </c>
      <c r="C26" s="32" t="s">
        <v>277</v>
      </c>
      <c r="D26" s="32" t="s">
        <v>278</v>
      </c>
      <c r="E26" s="18" t="s">
        <v>325</v>
      </c>
      <c r="F26" s="32" t="s">
        <v>280</v>
      </c>
      <c r="G26" s="18" t="s">
        <v>89</v>
      </c>
      <c r="H26" s="32" t="s">
        <v>281</v>
      </c>
      <c r="I26" s="32" t="s">
        <v>282</v>
      </c>
      <c r="J26" s="18" t="s">
        <v>325</v>
      </c>
    </row>
    <row r="27" ht="42" customHeight="1" spans="1:10">
      <c r="A27" s="164" t="s">
        <v>255</v>
      </c>
      <c r="B27" s="32" t="s">
        <v>324</v>
      </c>
      <c r="C27" s="32" t="s">
        <v>284</v>
      </c>
      <c r="D27" s="32" t="s">
        <v>285</v>
      </c>
      <c r="E27" s="18" t="s">
        <v>326</v>
      </c>
      <c r="F27" s="32" t="s">
        <v>280</v>
      </c>
      <c r="G27" s="18" t="s">
        <v>294</v>
      </c>
      <c r="H27" s="32" t="s">
        <v>288</v>
      </c>
      <c r="I27" s="32" t="s">
        <v>289</v>
      </c>
      <c r="J27" s="18" t="s">
        <v>326</v>
      </c>
    </row>
    <row r="28" ht="42" customHeight="1" spans="1:10">
      <c r="A28" s="164" t="s">
        <v>255</v>
      </c>
      <c r="B28" s="32" t="s">
        <v>324</v>
      </c>
      <c r="C28" s="32" t="s">
        <v>291</v>
      </c>
      <c r="D28" s="32" t="s">
        <v>292</v>
      </c>
      <c r="E28" s="18" t="s">
        <v>316</v>
      </c>
      <c r="F28" s="32" t="s">
        <v>302</v>
      </c>
      <c r="G28" s="18" t="s">
        <v>327</v>
      </c>
      <c r="H28" s="32" t="s">
        <v>288</v>
      </c>
      <c r="I28" s="32" t="s">
        <v>282</v>
      </c>
      <c r="J28" s="18" t="s">
        <v>316</v>
      </c>
    </row>
  </sheetData>
  <mergeCells count="16">
    <mergeCell ref="A2:J2"/>
    <mergeCell ref="A3:H3"/>
    <mergeCell ref="A8:A10"/>
    <mergeCell ref="A11:A13"/>
    <mergeCell ref="A14:A16"/>
    <mergeCell ref="A17:A19"/>
    <mergeCell ref="A20:A22"/>
    <mergeCell ref="A23:A25"/>
    <mergeCell ref="A26:A28"/>
    <mergeCell ref="B8:B10"/>
    <mergeCell ref="B11:B13"/>
    <mergeCell ref="B14:B16"/>
    <mergeCell ref="B17:B19"/>
    <mergeCell ref="B20:B22"/>
    <mergeCell ref="B23:B25"/>
    <mergeCell ref="B26:B2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石林团县委</cp:lastModifiedBy>
  <dcterms:created xsi:type="dcterms:W3CDTF">2025-03-13T02:58:00Z</dcterms:created>
  <dcterms:modified xsi:type="dcterms:W3CDTF">2025-03-19T01:17:33Z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414B0F96B0664557B4CC3F33E8BEBBE7_13</vt:lpwstr>
  </property>
  <property fmtid="{D5CDD505-2E9C-101B-9397-08002B2CF9AE}" pid="3" name="KSOProductBuildVer">
    <vt:lpwstr>2052-12.1.0.16417</vt:lpwstr>
  </property>
</Properties>
</file>