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<sst xmlns="http://schemas.openxmlformats.org/spreadsheetml/2006/main" count="2455" uniqueCount="664">
  <si>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</si>
  <si>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</si>
  <si>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</si>
  <si>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</si>
  <si>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</si>
  <si>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</si>
  <si>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</si>
  <si>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</si>
  <si>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</si>
  <si>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</si>
  <si>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</si>
  <si>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</si>
  <si>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</si>
  <si>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</si>
  <si>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</si>
  <si>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</si>
  <si>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</si>
  <si>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</si>
  <si>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</si>
  <si>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</si>
  <si>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</si>
  <si>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</si>
  <si>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</si>
  <si>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</si>
  <si>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</si>
  <si>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</si>
  <si>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</si>
  <si>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</si>
  <si>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</si>
  <si>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</si>
  <si>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</si>
  <si>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</si>
  <si>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</si>
  <si>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</si>
  <si>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</si>
  <si>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</si>
  <si>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</si>
  <si>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</si>
  <si>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</si>
  <si>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</si>
  <si>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</si>
  <si>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</si>
  <si>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</si>
  <si>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</si>
  <si>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</si>
  <si>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</si>
  <si>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</si>
  <si>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</si>
  <si>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</si>
  <si>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</si>
  <si>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</si>
  <si>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</si>
  <si>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</si>
  <si>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</si>
  <si>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</si>
  <si>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</si>
  <si>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</si>
  <si>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</si>
  <si>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</si>
  <si>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</si>
  <si>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</si>
  <si>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</si>
  <si>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</si>
  <si>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</si>
  <si>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</si>
  <si>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</si>
  <si>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</si>
  <si>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</si>
  <si>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</si>
  <si>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118</t>
  </si>
  <si>
    <t>石林彝族自治县民政局</t>
  </si>
  <si>
    <t>118001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</si>
  <si>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</si>
  <si>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</si>
  <si>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</si>
  <si>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</si>
  <si>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</si>
  <si>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</si>
  <si>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</si>
  <si>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</si>
  <si>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</si>
  <si>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</si>
  <si>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</si>
  <si>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</si>
  <si>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</si>
  <si>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</si>
  <si>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</si>
  <si>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</si>
  <si>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</si>
  <si>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</si>
  <si>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</si>
  <si>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</si>
  <si>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</si>
  <si>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</si>
  <si>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</si>
  <si>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</si>
  <si>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</si>
  <si>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</si>
  <si>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</si>
  <si>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</si>
  <si>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20802</t>
  </si>
  <si>
    <t>民政管理事务</t>
  </si>
  <si>
    <t>2080201</t>
  </si>
  <si>
    <t>行政运行</t>
  </si>
  <si>
    <t>2080209</t>
  </si>
  <si>
    <t>老龄事务</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</si>
  <si>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</si>
  <si>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</si>
  <si>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</si>
  <si>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</si>
  <si>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</si>
  <si>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</si>
  <si>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</si>
  <si>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</si>
  <si>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</si>
  <si>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</si>
  <si>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</si>
  <si>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</si>
  <si>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</si>
  <si>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</si>
  <si>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20810</t>
  </si>
  <si>
    <t>社会福利</t>
  </si>
  <si>
    <t>2081001</t>
  </si>
  <si>
    <t>儿童福利</t>
  </si>
  <si>
    <t>2081002</t>
  </si>
  <si>
    <t>老年福利</t>
  </si>
  <si>
    <t>2081004</t>
  </si>
  <si>
    <t>殡葬</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</si>
  <si>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</si>
  <si>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</si>
  <si>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</si>
  <si>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</si>
  <si>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</si>
  <si>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</si>
  <si>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</si>
  <si>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</si>
  <si>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</si>
  <si>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</si>
  <si>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</si>
  <si>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</si>
  <si>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</si>
  <si>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</si>
  <si>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</si>
  <si>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</si>
  <si>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</si>
  <si>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</si>
  <si>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</si>
  <si>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</si>
  <si>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</si>
  <si>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</si>
  <si>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</si>
  <si>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</si>
  <si>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20830</t>
  </si>
  <si>
    <t>财政代缴社会保险费支出</t>
  </si>
  <si>
    <t>2083001</t>
  </si>
  <si>
    <t>财政代缴城乡居民基本养老保险费支出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</si>
  <si>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</si>
  <si>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</si>
  <si>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</si>
  <si>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</si>
  <si>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</si>
  <si>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</si>
  <si>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</si>
  <si>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</si>
  <si>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</si>
  <si>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</si>
  <si>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</si>
  <si>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</si>
  <si>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</si>
  <si>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</si>
  <si>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</si>
  <si>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</si>
  <si>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</si>
  <si>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</si>
  <si>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</si>
  <si>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</si>
  <si>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</si>
  <si>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</si>
  <si>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</si>
  <si>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</si>
  <si>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</si>
  <si>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</si>
  <si>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</si>
  <si>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</si>
  <si>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</si>
  <si>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</si>
  <si>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</si>
  <si>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</si>
  <si>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</si>
  <si>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</si>
  <si>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</si>
  <si>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</si>
  <si>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</si>
  <si>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</si>
  <si>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</si>
  <si>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</si>
  <si>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</si>
  <si>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</si>
  <si>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</si>
  <si>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</si>
  <si>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</si>
  <si>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</si>
  <si>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</si>
  <si>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</si>
  <si>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</si>
  <si>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</si>
  <si>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</si>
  <si>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</si>
  <si>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</si>
  <si>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</si>
  <si>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</si>
  <si>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</si>
  <si>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</si>
  <si>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</si>
  <si>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</si>
  <si>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</si>
  <si>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</si>
  <si>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</si>
  <si>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</si>
  <si>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</si>
  <si>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</si>
  <si>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</si>
  <si>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</si>
  <si>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</si>
  <si>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</si>
  <si>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</si>
  <si>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</si>
  <si>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</si>
  <si>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</si>
  <si>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</si>
  <si>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</si>
  <si>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</si>
  <si>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</si>
  <si>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</si>
  <si>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</si>
  <si>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</si>
  <si>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</si>
  <si>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</si>
  <si>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</si>
  <si>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530126210000000001022</t>
  </si>
  <si>
    <t>行政人员支出工资</t>
  </si>
  <si>
    <t>30101</t>
  </si>
  <si>
    <t>基本工资</t>
  </si>
  <si>
    <t>30102</t>
  </si>
  <si>
    <t>津贴补贴</t>
  </si>
  <si>
    <t>30103</t>
  </si>
  <si>
    <t>奖金</t>
  </si>
  <si>
    <t>530126210000000001023</t>
  </si>
  <si>
    <t>事业人员支出工资</t>
  </si>
  <si>
    <t>30107</t>
  </si>
  <si>
    <t>绩效工资</t>
  </si>
  <si>
    <t>530126210000000001024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</si>
  <si>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</si>
  <si>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</si>
  <si>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</si>
  <si>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</si>
  <si>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</si>
  <si>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</si>
  <si>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</si>
  <si>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</si>
  <si>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</si>
  <si>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</si>
  <si>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</si>
  <si>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530126210000000001025</t>
  </si>
  <si>
    <t>30113</t>
  </si>
  <si>
    <t>530126210000000001028</t>
  </si>
  <si>
    <t>公车购置及运维费</t>
  </si>
  <si>
    <t>30231</t>
  </si>
  <si>
    <t>公务用车运行维护费</t>
  </si>
  <si>
    <t>530126210000000001029</t>
  </si>
  <si>
    <t>30217</t>
  </si>
  <si>
    <t>530126210000000001030</t>
  </si>
  <si>
    <t>行政人员公务交通补贴</t>
  </si>
  <si>
    <t>30239</t>
  </si>
  <si>
    <t>其他交通费用</t>
  </si>
  <si>
    <t>530126210000000001031</t>
  </si>
  <si>
    <t>工会经费</t>
  </si>
  <si>
    <t>30228</t>
  </si>
  <si>
    <t>530126210000000001032</t>
  </si>
  <si>
    <t>一般公用经费</t>
  </si>
  <si>
    <t>30201</t>
  </si>
  <si>
    <t>办公费</t>
  </si>
  <si>
    <t>30205</t>
  </si>
  <si>
    <t>水费</t>
  </si>
  <si>
    <t>30206</t>
  </si>
  <si>
    <t>电费</t>
  </si>
  <si>
    <t>30207</t>
  </si>
  <si>
    <t>邮电费</t>
  </si>
  <si>
    <t>30211</t>
  </si>
  <si>
    <t>差旅费</t>
  </si>
  <si>
    <t>30229</t>
  </si>
  <si>
    <t>福利费</t>
  </si>
  <si>
    <t>30299</t>
  </si>
  <si>
    <t>其他商品和服务支出</t>
  </si>
  <si>
    <t>530126231100001126264</t>
  </si>
  <si>
    <t>遗属生活补助</t>
  </si>
  <si>
    <t>30305</t>
  </si>
  <si>
    <t>生活补助</t>
  </si>
  <si>
    <t>530126231100001586185</t>
  </si>
  <si>
    <t>离退休人员支出</t>
  </si>
  <si>
    <t>530126231100001586186</t>
  </si>
  <si>
    <t>辅助用工及劳务派遣经费</t>
  </si>
  <si>
    <t>30226</t>
  </si>
  <si>
    <t>劳务费</t>
  </si>
  <si>
    <t>530126231100001586199</t>
  </si>
  <si>
    <t>行政人员绩效奖励</t>
  </si>
  <si>
    <t>530126231100001586201</t>
  </si>
  <si>
    <t>编外人员工资支出</t>
  </si>
  <si>
    <t>30199</t>
  </si>
  <si>
    <t>其他工资福利支出</t>
  </si>
  <si>
    <t>预算05-1表</t>
  </si>
  <si>
    <t>项目分类</t>
  </si>
  <si>
    <t>项目单位</t>
  </si>
  <si>
    <t>经济科目编码</t>
  </si>
  <si>
    <t>经济科目名称</t>
  </si>
  <si>
    <t>本年拨款</t>
  </si>
  <si>
    <t>其中：本次下达</t>
  </si>
  <si>
    <t>民生类</t>
  </si>
  <si>
    <t>530126210000000000185</t>
  </si>
  <si>
    <t>老干局遗属房秀霞医疗保险经费</t>
  </si>
  <si>
    <t>530126210000000001835</t>
  </si>
  <si>
    <t>正常离任村干部生活补贴经费</t>
  </si>
  <si>
    <t>530126210000000001836</t>
  </si>
  <si>
    <t>孤儿基本生活保障补助经费</t>
  </si>
  <si>
    <t>530126210000000001838</t>
  </si>
  <si>
    <t>城市居民最低生活保障专项经费</t>
  </si>
  <si>
    <t>30306</t>
  </si>
  <si>
    <t>救济费</t>
  </si>
  <si>
    <t>530126210000000001839</t>
  </si>
  <si>
    <t>农村最低生活保障金经费</t>
  </si>
  <si>
    <t>530126210000000001840</t>
  </si>
  <si>
    <t>临时救助专项经费</t>
  </si>
  <si>
    <t>530126210000000001842</t>
  </si>
  <si>
    <t>80岁以上高龄老人保健补助专项经费</t>
  </si>
  <si>
    <t>530126210000000001843</t>
  </si>
  <si>
    <t>60年代精减退职职工生活补助经费</t>
  </si>
  <si>
    <t>530126210000000001856</t>
  </si>
  <si>
    <t>火化补助费及公墓管护专项经费</t>
  </si>
  <si>
    <t>530126221100000381906</t>
  </si>
  <si>
    <t>城市特困人员救助供养支出专项经费</t>
  </si>
  <si>
    <t>530126231100001586219</t>
  </si>
  <si>
    <t>困难残疾人生活补贴资金</t>
  </si>
  <si>
    <t>530126241100002487005</t>
  </si>
  <si>
    <t>农村特困人员救助供养支出专项经费</t>
  </si>
  <si>
    <t>530126241100002487242</t>
  </si>
  <si>
    <t>特困人员供养服务机构运转经费</t>
  </si>
  <si>
    <t>530126241100002553049</t>
  </si>
  <si>
    <t>城乡低保特困人员养老保险参保专项资金</t>
  </si>
  <si>
    <t>30311</t>
  </si>
  <si>
    <t>代缴社会保险费</t>
  </si>
  <si>
    <t>530126251100003875394</t>
  </si>
  <si>
    <t>重度残疾人护理补贴经费资金</t>
  </si>
  <si>
    <t>530126251100003875404</t>
  </si>
  <si>
    <t>经济困难老年人服务补贴经费</t>
  </si>
  <si>
    <t>530126251100003876714</t>
  </si>
  <si>
    <t>敬老节走访慰问特困老人经费</t>
  </si>
  <si>
    <t>530126251100003876745</t>
  </si>
  <si>
    <t>石林县65岁以上老年人和部分残疾人免费乘坐城乡公交车补助资金</t>
  </si>
  <si>
    <t>事业发展类</t>
  </si>
  <si>
    <t>530126251100003876663</t>
  </si>
  <si>
    <t>全县居家养老服务中心评估经费</t>
  </si>
  <si>
    <t>530126251100003876728</t>
  </si>
  <si>
    <t>老龄委敬老节活动经费</t>
  </si>
  <si>
    <t>预算05-2表</t>
  </si>
  <si>
    <t>项目年度绩效目标</t>
  </si>
  <si>
    <t>一级指标</t>
  </si>
  <si>
    <t>二级指标</t>
  </si>
  <si>
    <t>三级指标</t>
  </si>
  <si>
    <t>指标性质</t>
  </si>
  <si>
    <t>指标值</t>
  </si>
  <si>
    <t>度量单位</t>
  </si>
  <si>
    <t>指标属性</t>
  </si>
  <si>
    <t>指标内容</t>
  </si>
  <si>
    <t>按照保基本、广覆盖、多层次、可持续的原则，完善惠民殡葬政策，不断增强殡葬公益属性，让殡葬回归社会公共服务。加大对农村公益性公墓建设的投入力度，加强对公墓管护人员的教育管理，落实好专人值守和管理维护，不断提升管理服务水平。</t>
  </si>
  <si>
    <t>产出指标</t>
  </si>
  <si>
    <t>数量指标</t>
  </si>
  <si>
    <t>火化补助尸体具数</t>
  </si>
  <si>
    <t>=</t>
  </si>
  <si>
    <t>%</t>
  </si>
  <si>
    <t>定量指标</t>
  </si>
  <si>
    <t>公墓维护冢数</t>
  </si>
  <si>
    <t>质量指标</t>
  </si>
  <si>
    <t>享受火化补助率及公墓维护有效维护率</t>
  </si>
  <si>
    <t>100%</t>
  </si>
  <si>
    <t>效益指标</t>
  </si>
  <si>
    <t>社会效益</t>
  </si>
  <si>
    <t>通过殡葬改革宣传，使殡葬改革政策、法规深入人心，形成人人都关心支持殡葬改革的大环境，增强人民群众的殡改意识。改革旧丧风俗，树立文明殡葬新风尚。取得很好的社会效益。</t>
  </si>
  <si>
    <t>明显提升</t>
  </si>
  <si>
    <t>定性指标</t>
  </si>
  <si>
    <t>生态效益</t>
  </si>
  <si>
    <t>火葬是当今最好的遗体处理方式，是人类文明进步的标志，对保护环境、节省资源、建设美好家园都具有积极的促进作用。</t>
  </si>
  <si>
    <t>稳步推进</t>
  </si>
  <si>
    <t>满意度指标</t>
  </si>
  <si>
    <t>服务对象满意度</t>
  </si>
  <si>
    <t>火化补助发放及公墓维护资金补助对象满意度</t>
  </si>
  <si>
    <t>95%</t>
  </si>
  <si>
    <t>进一步解决人民群众医疗保障问题，使县级专项资金发挥最大的社会效益。</t>
  </si>
  <si>
    <t>符合缴纳医疗保险的遗属</t>
  </si>
  <si>
    <t>1人</t>
  </si>
  <si>
    <t>人/人次</t>
  </si>
  <si>
    <t>反映应保尽保、应救尽救对象的人数（人次）情况。</t>
  </si>
  <si>
    <t>缴纳标准按规定执行</t>
  </si>
  <si>
    <t>按财政规定的定额指标执行</t>
  </si>
  <si>
    <t>时效指标</t>
  </si>
  <si>
    <t>缴纳资金及时性</t>
  </si>
  <si>
    <t>按月缴纳</t>
  </si>
  <si>
    <t>元/人*月</t>
  </si>
  <si>
    <t>每月按社保系统及进缴纳。</t>
  </si>
  <si>
    <t>遗属医疗难问题改善情况</t>
  </si>
  <si>
    <t>得到稳步改善</t>
  </si>
  <si>
    <t>遗属医疗得到保障</t>
  </si>
  <si>
    <t>工作满意度</t>
  </si>
  <si>
    <t>&gt;=</t>
  </si>
  <si>
    <t>98%</t>
  </si>
  <si>
    <t>反映获救助对象的满意程度。</t>
  </si>
  <si>
    <t>昆财社【2023】103号中指出：按照昆政发【2018】32号规定，对特困人员供养机构给与720元/人/年的补贴，市县区按5:5的比例分级分担。2024年县级预算：70人/年*360元=25200元</t>
  </si>
  <si>
    <t>运转经费保障人数</t>
  </si>
  <si>
    <t>70</t>
  </si>
  <si>
    <t>人</t>
  </si>
  <si>
    <t>成本指标</t>
  </si>
  <si>
    <t>经济成本指标</t>
  </si>
  <si>
    <t>360元/人.年</t>
  </si>
  <si>
    <t>元</t>
  </si>
  <si>
    <t>反映运转经费年人均补助标准</t>
  </si>
  <si>
    <t>保障养老机构正常运常</t>
  </si>
  <si>
    <t>确实保障养老机构的日常运转</t>
  </si>
  <si>
    <t>反映经费的投入保障养老机构正常运转</t>
  </si>
  <si>
    <t>供养对象满意度</t>
  </si>
  <si>
    <t>90%</t>
  </si>
  <si>
    <t>反映经费投入促使供养人员对保障工作的满意度。</t>
  </si>
  <si>
    <t>为巩固拓展社会保险扶贫成果，持续做好困难群体社会保险帮扶，完善困难群体社会保险政策，提高社会保险保障能力，充分发挥社会保险在保障和改善民生、维护社会公平积极作用。</t>
  </si>
  <si>
    <t>救助对象人数（人次）</t>
  </si>
  <si>
    <t>符合条件的困难群众</t>
  </si>
  <si>
    <t>人次</t>
  </si>
  <si>
    <t>符合条件参保率</t>
  </si>
  <si>
    <t>"反映救助对象认定的准确情况。
救助对象认定准确率=抽检符合标准的救助对象数/抽检实际救助对象数*100%"</t>
  </si>
  <si>
    <t>代缴养老保险的时效</t>
  </si>
  <si>
    <t>"反映发放单位及时发放救助资金的情况。
救助发放及时率=时限内发放救助资金额/应发放救助资金额*100%"</t>
  </si>
  <si>
    <t>改善困难群体生活，提高幸福指数</t>
  </si>
  <si>
    <t>代缴养老保险确实改善困难群体生活，提高幸福指数</t>
  </si>
  <si>
    <t>反映救助促进受助对象生活状况的改善情况。</t>
  </si>
  <si>
    <t>救助对象满意度</t>
  </si>
  <si>
    <t>"反映获救助对象的满意程度。
救助对象满意度=调查中满意和较满意的获救助人员数/调查总人数*100%"</t>
  </si>
  <si>
    <t>认真为困难残疾人搞好服务工作，让残疾服务对象有问题能及时解决，有困难能及时得到帮助。残疾人在生活上、护理上得到逐步改善。在一定程度上缓解残疾人生活上的压力，提高部分残疾人的生活水平，让他们感受到了政府的关心和党的温暖。残疾人两项补贴政策的实施，有效缓解了残疾人特殊生活困难和长期照顾的困难。</t>
  </si>
  <si>
    <t>应保尽保、应救尽救</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</si>
  <si>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</si>
  <si>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</si>
  <si>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</si>
  <si>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</si>
  <si>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政策知晓率</t>
  </si>
  <si>
    <t>反映救助政策的宣传效果情况。
政策知晓率=调查中救助政策知晓人数/调查总人数*100%</t>
  </si>
  <si>
    <t>反映获救助对象的满意程度。
救助对象满意度=调查中满意和较满意的获救助人员数/调查总人数*100%</t>
  </si>
  <si>
    <t>保障全县孤儿，事实无人抚养儿童，艾滋病毒感染儿童，能够促进其成长，使其活得更有尊严，更好的融入社会。</t>
  </si>
  <si>
    <t>应保尽保，应救尽救</t>
  </si>
  <si>
    <t>救助标准执行合规率</t>
  </si>
  <si>
    <t>按文件标准严格执行</t>
  </si>
  <si>
    <t>反映救助按标准执行的情况。
救助标准执行合规率=按照救助标准核定发放的资金额/发放资金总额*100%</t>
  </si>
  <si>
    <t>每月10日前发放完毕</t>
  </si>
  <si>
    <t>生活状况改善</t>
  </si>
  <si>
    <t>明显改善</t>
  </si>
  <si>
    <t>加强居家养老服务设施建设和运营管理工作，全面贯彻落实党的十八届三中、四中、五中、六中全会和习近平总书记指示及系列重要讲话精神，以“五个老有”为目标，以方便和服务老年人为宗旨，坚持以居家养老为基础、社区服务为依托，机构养老为补充；坚持政府引导、社会参与；坚持注重建设、强化管理。</t>
  </si>
  <si>
    <t>开展评估次数</t>
  </si>
  <si>
    <t>正常开展</t>
  </si>
  <si>
    <t>次</t>
  </si>
  <si>
    <t>反映评估的次数情况。</t>
  </si>
  <si>
    <t>评估任务完成率</t>
  </si>
  <si>
    <t>90</t>
  </si>
  <si>
    <t>反映评估工作的执行情况。
评估任务完成率=实际完成评估任务数/计划完成评估任务数*100%</t>
  </si>
  <si>
    <t>评估任务及时完成率</t>
  </si>
  <si>
    <t>反映是否按时完成评估任务。
评估任务及时完成率=及时完成评估任务数/完成评估任务数*100%</t>
  </si>
  <si>
    <t>反映补助促进受助对象生活状况改善的情况。</t>
  </si>
  <si>
    <t>&lt;=</t>
  </si>
  <si>
    <t>反映服务对象对评估工作的整体满意情况。</t>
  </si>
  <si>
    <t>为缓解国家经济困难作出贡献的精减退职老职工制定全国统一的补偿政策并给予一定的经济帮助，让这些老职工享受改革开放带来的成果和优惠政策。</t>
  </si>
  <si>
    <t>获补对象数</t>
  </si>
  <si>
    <t>认真落实政策确定人数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</si>
  <si>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</si>
  <si>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</si>
  <si>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</si>
  <si>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</si>
  <si>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</si>
  <si>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</si>
  <si>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</si>
  <si>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按月发放</t>
  </si>
  <si>
    <t>反映发放单位及时发放补助资金的情况。
发放及时率=在时限内发放资金/应发放资金*100%</t>
  </si>
  <si>
    <t>受益对象满意度</t>
  </si>
  <si>
    <t>反映获补助受益对象的满意程度。</t>
  </si>
  <si>
    <t>各级人民政府鼓励、引导和支持企事业单位、社会组织和个人为农村特困对象及农村特困供养工作提供捐助和服务。特困供养对象是农村最困难的群体，解决这部分人的生活问题，是关注民生，构建和谐社会的需要。</t>
  </si>
  <si>
    <t>"反映救助按标准执行的情况。
救助标准执行合规率=按照救助标准核定发放的资金额/发放资金总额*100%"</t>
  </si>
  <si>
    <t>"反映救助政策的宣传效果情况。
政策知晓率=调查中救助政策知晓人数/调查总人数*100%"</t>
  </si>
  <si>
    <t>95</t>
  </si>
  <si>
    <t>认真履行工作职责，以维护社会经济发展和社会和谐稳定为中心，坚持“以人为本、为民解困、为民服务”工作理念，以规范管理，实现动态管理下的“应保尽保、应退则退、分类施保”为工作目标。</t>
  </si>
  <si>
    <t>特困人员供养（包括集中供养人员和分散供养人员），根据《昆明市人民政府公告》第91号，文件规定：“特困人员供养标准不得低于当地城市最低生活保障标准，集中供养的城市“三无”人员和农村特困供养对象的供养标准，在最低生活保障标准基础上提高20%以上。</t>
  </si>
  <si>
    <t>由于老龄工作涉及面广，工作难度大，政策性强，实行动态管理，老龄敬老节活动经费的配套，确保了民政工作的顺利开展。</t>
  </si>
  <si>
    <t>走访慰问户数</t>
  </si>
  <si>
    <t>100</t>
  </si>
  <si>
    <t>人(户)</t>
  </si>
  <si>
    <t xml:space="preserve">有计划开展走访慰问
</t>
  </si>
  <si>
    <t>走访慰问覆盖率</t>
  </si>
  <si>
    <t>对老龄人全面开展走访慰问。</t>
  </si>
  <si>
    <t>有效地保障全县贫困居民的基本生活，充分体现了以人为本、为民解困，发展成果由人民共享的执政理念，体现政府对弱势群体的关爱。</t>
  </si>
  <si>
    <t>较好地发挥了民政在调节社会利益。</t>
  </si>
  <si>
    <t xml:space="preserve">较好地发挥了民政在调节社会利益。
</t>
  </si>
  <si>
    <t>可持续影响</t>
  </si>
  <si>
    <t>在促进社会公平，维护社会稳定，统筹协调发展等方面发挥了重要的作用。</t>
  </si>
  <si>
    <t>化解社会矛盾</t>
  </si>
  <si>
    <t xml:space="preserve">石财预〔2025〕1号 石林彝族自治县2025年县级专项支出预算表
</t>
  </si>
  <si>
    <t xml:space="preserve">工作满意度
</t>
  </si>
  <si>
    <t>敬老爱幼是我国社会主义精神文明建设的重要组成部分，是对中华民族的道德遗产的继承和发扬。</t>
  </si>
  <si>
    <t>严格按文件要求认真核对</t>
  </si>
  <si>
    <t>年底前报批发放</t>
  </si>
  <si>
    <t>每月10日发放完毕</t>
  </si>
  <si>
    <t xml:space="preserve">云民规[2023]2号文件规定：为80周岁及以上低保老年人和分散供养的特困老年人发放不低于50元/人/月的经济困难老年人服务补贴。市、县区资金承担比列：按照6：4。						
</t>
  </si>
  <si>
    <t>经济困难高龄老年人服务补贴实施社会化发放人数</t>
  </si>
  <si>
    <t>0.9266</t>
  </si>
  <si>
    <t xml:space="preserve">反映获补助人员、企业的数量情况，也适用补贴、资助等形式的补助。
</t>
  </si>
  <si>
    <t>经济困难高龄老年人服务补助对象覆盖率</t>
  </si>
  <si>
    <t xml:space="preserve">"反映获补助对象认定的准确性情况。
获补对象准确率=抽检符合标准的补助对象数/抽检实际补助对象数*100%"
</t>
  </si>
  <si>
    <t>经济困难高龄老年人服务补贴发放频次</t>
  </si>
  <si>
    <t xml:space="preserve">"反映补助准确发放的情况。
补助兑现准确率=补助兑付额/应付额*100%"
</t>
  </si>
  <si>
    <t xml:space="preserve">反映补助促进受助对象生活状况改善的情况。
</t>
  </si>
  <si>
    <t>受益老年人的满意度</t>
  </si>
  <si>
    <t xml:space="preserve">反映获补助受益对象的满意程度。
</t>
  </si>
  <si>
    <t xml:space="preserve">认真为重度残疾人搞好服务工作，让残疾服务对象有问题能及时解决，有困难能及时得到帮助。残疾人在生活上、护理上得到逐步改善。在一定程度上缓解残疾人生活上的压力，提高部分残疾人的生活水平，让他们感受到了政府的关心和党的温暖。残疾人两项补贴政策的实施，有效缓解了残疾人特殊生活困难和长期照顾的困难。						
</t>
  </si>
  <si>
    <t>政策宣传次数</t>
  </si>
  <si>
    <t>新政策宣传单及时发放</t>
  </si>
  <si>
    <t>反映补助政策的宣传力度情况。即通过门户网站、报刊、通信、电视、户外广告等对补助政策进行宣传的次数。</t>
  </si>
  <si>
    <t>认真贯彻落实《云南省老年人权益保障条例》、《昆明市老年人权益保障条例》和《云南省残疾人优待规定》，树立尊老、敬老、爱老的良好风尚，保障老年人、残疾人平等充分地参与社会生活。</t>
  </si>
  <si>
    <t>65</t>
  </si>
  <si>
    <t>岁</t>
  </si>
  <si>
    <t xml:space="preserve">为认真做好春节期间各项工作，确保全县各族人民群众过一个欢乐、祥和、文明、平安的节日，根据中央、省、市、县就开展元旦、春节期间走访慰问老年人的相关精神，让老年人群体同全县人民一道过一个平安、欢乐、祥和、文明的节日，使他们感受到党和政府的温暖，共享改革开放的成果。 		
</t>
  </si>
  <si>
    <t>特困老年人</t>
  </si>
  <si>
    <t>通过发展型社会救助制度的确立与完善，最大限度地消除社会排斥，营造稳定、安全、公正、包容的社会，不断缩小群体、个体之间的收入差距，赋予受助者更多的发展权利，为受助者营造良好的脱贫文化氛围，让其通过有限的救助获得自助的能力，尽一定的社会义务。</t>
  </si>
  <si>
    <t>认真落实正常离任村干部生活补贴政策，强化基层组织建设，稳定基层干部队伍，调动基层干部工作积极性。有利于国家经济、社会的发展。</t>
  </si>
  <si>
    <t>符合领取正常离任村干部生活补贴补助人数</t>
  </si>
  <si>
    <t>认真核定符合领取正常离任村干部生活补贴补助人数</t>
  </si>
  <si>
    <t>补助标准按规定执行</t>
  </si>
  <si>
    <t>严格按上级文件确定补助标准按规定执行</t>
  </si>
  <si>
    <t>补助资金发放及时性</t>
  </si>
  <si>
    <t>上半年按季度发放，下半年按月发放</t>
  </si>
  <si>
    <t>维护社会稳定团结的推动作用</t>
  </si>
  <si>
    <t>效果明显</t>
  </si>
  <si>
    <t>空维护社会稳定团结的推动作用</t>
  </si>
  <si>
    <t>领取补助对象的满意度</t>
  </si>
  <si>
    <t>空领取补助对象的满意度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</si>
  <si>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</si>
  <si>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</si>
  <si>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</si>
  <si>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</si>
  <si>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</si>
  <si>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</si>
  <si>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</si>
  <si>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</si>
  <si>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</si>
  <si>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</si>
  <si>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</si>
  <si>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</si>
  <si>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</si>
  <si>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</si>
  <si>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</si>
  <si>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公务用车购买油卡</t>
  </si>
  <si>
    <t>车辆加油、添加燃料服务</t>
  </si>
  <si>
    <t>公务用车维修保养</t>
  </si>
  <si>
    <t>车辆维修和保养服务</t>
  </si>
  <si>
    <t>公务用车购买保险</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</si>
  <si>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</si>
  <si>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</si>
  <si>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</si>
  <si>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</si>
  <si>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</si>
  <si>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</si>
  <si>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</si>
  <si>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</si>
  <si>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</si>
  <si>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</si>
  <si>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</si>
  <si>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公务用车维修保养服务</t>
  </si>
  <si>
    <t>预算09-1表</t>
  </si>
  <si>
    <t>单位名称（项目）</t>
  </si>
  <si>
    <t>地区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</si>
  <si>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</si>
  <si>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</si>
  <si>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</si>
  <si>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</si>
  <si>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</si>
  <si>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</si>
  <si>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</si>
  <si>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</si>
  <si>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</si>
  <si>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</si>
  <si>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</si>
  <si>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</si>
  <si>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</si>
  <si>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</si>
  <si>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</si>
  <si>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</si>
  <si>
    <t/>
  </si>
  <si>
    <t>预算13表</t>
  </si>
  <si>
    <t>部门编码</t>
  </si>
  <si>
    <t>部门名称</t>
  </si>
  <si>
    <t>内容</t>
  </si>
  <si>
    <t>说明</t>
  </si>
  <si>
    <t>部门总体目标</t>
  </si>
  <si>
    <t>部门职责</t>
  </si>
  <si>
    <t xml:space="preserve">贯彻执行党和国家、省、市关于民政工作的方针、政策和法律、法规，根据石林县经济和社会发展规划，拟订全县民政事业发展规划，制定部门规范性文件和年度工作计划，并负责组织实施和监督检查。负责本行业领域的安全生产监督工作。于社会团体、基金会、社会服务机构等社会组织登记和管理监督办法；健全城乡社会救助体系；承担城乡居民最低生活保障、特困人员救助供养、临时救助、居民经济状况核对和生活无着流浪乞讨人员救助工作。贯彻落实国家和省、市、县制定的殡葬管理政策、服务规范，推进殡葬改革。统筹推进、督促指导、监督管理全县养老服务工作，拟订全县养老服务体系建设规划、政策、标准并组织实施；承担老年人福利和特殊困难老年人救助工作。承担全县儿童福利、收养登记、救助保护机构管理工作;完成县委、县政府和落实社会工作、志愿服务政策和标准，会同有关部门推进社会工作人才队伍建设和志愿者队伍建设工作。      
</t>
  </si>
  <si>
    <t>根据三定方案归纳</t>
  </si>
  <si>
    <t>基本支出：保障机关运行和工作的正常开展，经费包括工资福利支出、商品和服务支出、对个人和家庭补助支出。
项目支出：各部门业务工作正常开展，涉及经费有：养老服务，婚姻登记、民非社团经费，区划、地名经费、和谐社区经费，老乡干部补贴，城乡低保、临时救助等。充分发挥民政部门的职能作用，以保障人民群众基本生活权益和民主政治权利，努力实现有效的社会救助、广泛的基层民主、优质的福利服务、牢固的军民团结和规范的社会管理，为构建和谐社会作出积极贡献构筑多元化的城乡社会救助体系，形成社会救助的服务机制，切实保障和改善民生。</t>
  </si>
  <si>
    <t>根据部门职责，中长期规划，各级党委，各级政府要求归纳</t>
  </si>
  <si>
    <t>部门年度目标</t>
  </si>
  <si>
    <t>一、年度重点工作：
1.切实兜住兜牢民生底线。承担城乡居民最低生活保障、特困人员救助供养、临时救助、居民经济状况核对和生活无着流浪乞讨人员救助工作,持续推动社会救助扩围增效政策落实。加强残疾人、困难儿童补助工作。
2.持续发展养老服务事业。协调推进农村留守老年人关爱服务工作。指导做好全县养老服务机构、老年人福利机构、特困人员救助供养机构、居家养老服务中心管理工作。落实高龄老人相关政策。
3.加强殡葬管理。落实殡葬管理政策、服务规范，推进殡葬改革。节约土地资源，保护生态环境。
4.不断提升社会治理工作。指导村（居）民委员会的民主选举、民主决策、民主管理和民主监督工作；负责村（居）务公开和基层民主政治建设和基层政权建设工作。负责依法对全县社会团体、民办非企业的登记、管理和年度检查，指导社团依法开展活动；指导所属“两新”组织抓好党的建设工作。承担县委社会工作委员会办公室相关工作，接受县委社会工作委员会办公室的统筹协调。
5.保障机关运行和工作的正常开展。
二、年度绩效目标
1.产出指标。
①数量指标。做到应保尽保，应救尽救、应养尽养、应补尽补。完成在职人员经费的支出确保机构运转，②质量指标。各类社会救助不低于省定标准。③时效指标。按规定时限发放各类社会救助资金。
2.效益指标。①经济效益指标。加强社会救助，保障困难群众的基本生活。②社会效益指标。有效改善了困难群众的生活条件，缓解了其家庭生活压力，维护了社会稳定。③可持续影响指标。推动民政事业的深入持续发展。
3.满意度指标。服务对象满意度指标。服务对象对民政工作的满意度达95%。</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</si>
  <si>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</si>
  <si>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</si>
  <si>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</si>
  <si>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</si>
  <si>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</si>
  <si>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</si>
  <si>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</si>
  <si>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</si>
  <si>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</si>
  <si>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老龄科	</t>
  </si>
  <si>
    <t xml:space="preserve">承担老年人福利工作，贯彻执行国家和省、市、制定的老年人福利补贴制度和养老服务体系建设规划、政策和标准。拟定全县养老服务体系发展规划。协调推进农村留守老年人关爱服务工作。指导做好全县养老服务机构、老年人福利机构、特困人员救助供养机构、居家养老服务中心管理工作。  </t>
  </si>
  <si>
    <t xml:space="preserve">社会救助 </t>
  </si>
  <si>
    <t>贯彻执行国家和省、市、县关于社会救助发展规划、政策和标准，健全城乡社会救助体系；承担城乡居民最低生活保障、特困人员救助供养、临时救助、居民经济状况核对和生活无着流浪乞讨人员救助工作。</t>
  </si>
  <si>
    <t>社会事务与区划地名科</t>
  </si>
  <si>
    <t>彻执行国家和省、市、县关于加强和改进城乡基层政权建设和社区治理的政策和标准；牵头、协调城乡基层群众自治建设和社区治理工作，指导城乡社区治理体系和治理能力建设，提出加强和改进城乡基层政权建设的建议；指导村（居）民委员会的民主选举、民主决策、民主管理和民主监督工作；负责村（居）务公开和基层民主政治建设和基层政权建设工作。贯彻执行国家和省、市、县关于行政区划、行政区域界线管理和地名管理政策、办法；负责全县行政区划调整的调研、审核、报批工作；负责报县政府研究审定的行政区划设立、撤销、命名、变更和政府驻地迁移，按程序上报国务院、省、市人民政府审批；负责行政区域界线的维护和管理，调处边界纠纷；承办地名命名、更名的审核、报批工作；规范地名标志的设置与管理；负责地名档案资料的收集管理和立卷归档工作。</t>
  </si>
  <si>
    <t>社会福利与社会组织管理科</t>
  </si>
  <si>
    <t>贯彻执行国家和省、市、县关于儿童福利、孤弃儿童保障、儿童收养、儿童救助保护政策保障；健全农村留守儿童关爱服务体系和困境儿童保障知道；负责全县儿童福利、收养登记、救助保护管理工作；做好生活无着落流浪乞讨人员救助工作；贯彻执行促进慈善事业发展政策，指导社会捐赠工作。贯彻执行国家和省、市关于社会团体、基金会、社会服务机构等社会组织登记和管理监督办法；负责依法对全县社会团体的登记、管理和年度检查，依法查处非法社团组织及社团违法行为，指导社团依法开展活动；负责民办非企业单位登记、依法查处民办非企业单位的违法行为和未经登记的民办非企业单位，指导民办非企业单位依法开展工作。</t>
  </si>
  <si>
    <t xml:space="preserve">民政基本支出 </t>
  </si>
  <si>
    <t>保障机关运行和工作的正常开展，经费包括工资福利支出、商品和服务支出、对个人和家庭补助支出。</t>
  </si>
  <si>
    <t>三、部门整体支出绩效指标</t>
  </si>
  <si>
    <t>绩效指标</t>
  </si>
  <si>
    <t>评（扣）分标准</t>
  </si>
  <si>
    <t>绩效指标设定依据及指标值数据来源</t>
  </si>
  <si>
    <t xml:space="preserve">二级指标 </t>
  </si>
  <si>
    <t>做到应保尽保，应救尽救、应养尽养、应补尽补。完成在职人员经费的支出确保机构运转。</t>
  </si>
  <si>
    <t>执行保运转，保民生政策，差异率＝0，得15分；差异率（绝对值）&gt;0时，每增加5%（含）扣减0.5分，减至0分为止。</t>
  </si>
  <si>
    <t>反映保障民政部门基本民生职能工作，而且对保障和改善民生、优化社会治理促进社会和谐稳定。</t>
  </si>
  <si>
    <t>提升民政部门办事效能，提升政府在公众中的形象，而且对保障和改善民生、优化社会治理促进社会和谐稳定具有重要现实意义 。</t>
  </si>
  <si>
    <t>补助标准按文件规定执行</t>
  </si>
  <si>
    <t>各类社会救助不低于省定标准</t>
  </si>
  <si>
    <t>严格执行省定标准,差异率＝0，得15分；差异率（绝对值）&gt;0时，每增加5%（含）扣减0.5分，减至0分为止。</t>
  </si>
  <si>
    <t>反映补助资金发放的标准</t>
  </si>
  <si>
    <t>民政工作涉及到民生的诸多方面，加强标准化工作，有利于推动民政工作依法行政，增强民政法规政策的可操作性，实现民政事务的制度化、规范化、程序化。</t>
  </si>
  <si>
    <t>民生资金发放及时性</t>
  </si>
  <si>
    <t>按规定时限发放各类社会救助资金</t>
  </si>
  <si>
    <t>按规定时限及时发放，发放及时率&gt;=95%，得15分；差异率（绝对值）&gt;0时，每增加5%（含）扣减0.5分，减至0分为止。</t>
  </si>
  <si>
    <t>围绕年初确定的重点工作重点任务，通过强化限时督查督办，建立工作落实轨迹台帐，各项工作迅速落实推进。对重大事项实行即到即办，对督办事项明确办理程序，办结时限。</t>
  </si>
  <si>
    <t>经济效益</t>
  </si>
  <si>
    <t>加强社会救助，保障困难群众的基本生活</t>
  </si>
  <si>
    <t>保障率&gt;=90%，得15分；差异率（绝对值）&gt;0时，每增加5%（含）扣减0.5分，减至0分为止</t>
  </si>
  <si>
    <t>各项制度坚持托底线、救急难，加强社会救助，保障公民的基本生活，帮助困难群众提升生活水平。</t>
  </si>
  <si>
    <t>认真履行“上为政府分忧、下为百姓解愁”的民政职责，坚持“以民为本、为民解困、为民服务”的工作宗旨，紧紧围绕经济社会发展大局，各项制度坚持托底线、救急难，加强社会救助，保障公民的基本生活，帮助困难群众提升生活水平。</t>
  </si>
  <si>
    <t>有效改善了困难群众的生活条件，缓解了其家庭生活压力，维护了社会稳定</t>
  </si>
  <si>
    <t>社会稳定和社会公平&gt;=90%，得15分；差异率（绝对值）&gt;0时，每增加5%（含）扣减0.5分，减至0分为止</t>
  </si>
  <si>
    <t>反映民政部门：加大对贫困群体的救助力度，逐步扩大覆盖面和受益面，稳步提高社会保障水平，更好地为困难群体解决他们所面临的各种困难，保障他们的生活、医疗、教育以及全面参与社会的合法权益，以促进社会稳定和社会公平。</t>
  </si>
  <si>
    <t>把为民解困工作当作一项首要的政治任务，加大对贫困群体的救助力度，逐步扩大覆盖面和受益面，稳步提高社会保障水平，更好地为困难群体解决他们所面临的各种困难，保障他们的生活、医疗、教育以及全面参与社会的合法权益，以促进社会稳定和社会公平。</t>
  </si>
  <si>
    <t>推动民政事业的深入持续发展。</t>
  </si>
  <si>
    <t>民政事业的深入持续发展&gt;=90%，得15分；差异率（绝对值）&gt;0时，每增加5%（含）扣减0.5分，减至0分为止</t>
  </si>
  <si>
    <t>反映民政工作：围绕保障基本民生、优化社会服务、创新社会治理三大职能，进一步提升民政事业规范化、标准化、专业化，进一步提升广大困难群体、特殊群体、优抚群体福祉，促进了发展成果更多更公平地惠及全体人民，推动民政事业的深入持续发展。</t>
  </si>
  <si>
    <t>紧紧围绕保障基本民生、优化社会服务、创新社会治理三大职能，加快推进民政事业改革发展步伐，进一步提升民政事业规范化、标准化、专业化、多元化、信息化水平，进一步提升广大困难群体、特殊群体、优抚群体福祉，促进了发展成果更多更公平地惠及全体人民，推动民政事业的深入持续发展。</t>
  </si>
  <si>
    <t>服务对象对民政工作满意度</t>
  </si>
  <si>
    <t>满意程度&gt;=95%，得10分；差异率（绝对值）&gt;0时，每增加5%（含）扣减0.5分，减至0分为止</t>
  </si>
  <si>
    <t>反映民政工作服务对象对民政工作满意程度</t>
  </si>
  <si>
    <t>服务对象对民政工作满意程度</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</si>
</sst>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0;\-#,##0.00;;@"/>
    <numFmt numFmtId="180" formatCode="#,##0;\-#,##0;;@"/>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1" fillId="0" borderId="1">
      <alignment horizontal="right" vertical="center"/>
    </xf>
    <xf numFmtId="0" fontId="19"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1" fillId="0" borderId="1">
      <alignment horizontal="right" vertical="center"/>
    </xf>
    <xf numFmtId="0" fontId="25" fillId="0" borderId="0" applyNumberFormat="0" applyFill="0" applyBorder="0" applyAlignment="0" applyProtection="0">
      <alignment vertical="center"/>
    </xf>
    <xf numFmtId="0" fontId="0" fillId="9" borderId="16"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11" borderId="0" applyNumberFormat="0" applyBorder="0" applyAlignment="0" applyProtection="0">
      <alignment vertical="center"/>
    </xf>
    <xf numFmtId="0" fontId="26" fillId="0" borderId="18" applyNumberFormat="0" applyFill="0" applyAlignment="0" applyProtection="0">
      <alignment vertical="center"/>
    </xf>
    <xf numFmtId="0" fontId="23" fillId="12" borderId="0" applyNumberFormat="0" applyBorder="0" applyAlignment="0" applyProtection="0">
      <alignment vertical="center"/>
    </xf>
    <xf numFmtId="0" fontId="32" fillId="13" borderId="19" applyNumberFormat="0" applyAlignment="0" applyProtection="0">
      <alignment vertical="center"/>
    </xf>
    <xf numFmtId="0" fontId="33" fillId="13" borderId="15" applyNumberFormat="0" applyAlignment="0" applyProtection="0">
      <alignment vertical="center"/>
    </xf>
    <xf numFmtId="0" fontId="34" fillId="14" borderId="20" applyNumberFormat="0" applyAlignment="0" applyProtection="0">
      <alignment vertical="center"/>
    </xf>
    <xf numFmtId="0" fontId="19"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10" fontId="21" fillId="0" borderId="1">
      <alignment horizontal="right" vertical="center"/>
    </xf>
    <xf numFmtId="0" fontId="19" fillId="19" borderId="0" applyNumberFormat="0" applyBorder="0" applyAlignment="0" applyProtection="0">
      <alignment vertical="center"/>
    </xf>
    <xf numFmtId="0" fontId="23"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3" fillId="29" borderId="0" applyNumberFormat="0" applyBorder="0" applyAlignment="0" applyProtection="0">
      <alignment vertical="center"/>
    </xf>
    <xf numFmtId="0" fontId="19"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19" fillId="33" borderId="0" applyNumberFormat="0" applyBorder="0" applyAlignment="0" applyProtection="0">
      <alignment vertical="center"/>
    </xf>
    <xf numFmtId="0" fontId="23" fillId="34" borderId="0" applyNumberFormat="0" applyBorder="0" applyAlignment="0" applyProtection="0">
      <alignment vertical="center"/>
    </xf>
    <xf numFmtId="179" fontId="21" fillId="0" borderId="1">
      <alignment horizontal="right" vertical="center"/>
    </xf>
    <xf numFmtId="49" fontId="21" fillId="0" borderId="1">
      <alignment horizontal="left" vertical="center" wrapText="1"/>
    </xf>
    <xf numFmtId="179" fontId="21" fillId="0" borderId="1">
      <alignment horizontal="right" vertical="center"/>
    </xf>
    <xf numFmtId="176" fontId="21" fillId="0" borderId="1">
      <alignment horizontal="right" vertical="center"/>
    </xf>
    <xf numFmtId="180" fontId="21" fillId="0" borderId="1">
      <alignment horizontal="right" vertical="center"/>
    </xf>
  </cellStyleXfs>
  <cellXfs count="223">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0" fillId="0" borderId="0" xfId="0" applyFont="1" applyBorder="1" applyAlignment="1" applyProtection="1">
      <alignment vertical="top"/>
      <protection locked="0"/>
    </xf>
    <xf numFmtId="0" fontId="10" fillId="0" borderId="0" xfId="0" applyFont="1" applyBorder="1" applyAlignment="1">
      <alignment vertical="top"/>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5" fillId="0" borderId="8"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pplyProtection="1">
      <alignment horizontal="center" vertical="center"/>
      <protection locked="0"/>
    </xf>
    <xf numFmtId="179" fontId="7" fillId="0" borderId="1" xfId="0" applyNumberFormat="1" applyFont="1" applyBorder="1" applyAlignment="1">
      <alignment horizontal="right" vertical="center"/>
    </xf>
    <xf numFmtId="0" fontId="3" fillId="0" borderId="0" xfId="0" applyFont="1" applyBorder="1" applyAlignment="1">
      <alignment wrapText="1"/>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9" fontId="7"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9"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36"/>
  <sheetViews>
    <sheetView showGridLines="0" showZeros="0" tabSelected="1" workbookViewId="0">
      <selection activeCell="A1" sqref="A1"/>
    </sheetView>
  </sheetViews>
  <sheetFormatPr defaultColWidth="8.575" defaultRowHeight="12.75" customHeight="1" outlineLevelCol="3"/>
  <cols>
    <col min="1" max="4" width="41" customWidth="1"/>
  </cols>
  <sheetData>
    <row r="1" ht="15" customHeight="1" spans="1:4">
      <c r="A1" s="79"/>
      <c r="B1" s="79"/>
      <c r="C1" s="79"/>
      <c r="D1" s="93" t="s">
        <v>0</v>
      </c>
    </row>
    <row r="2" ht="41.25" customHeight="1" spans="1:1">
      <c r="A2" s="74" t="str">
        <f>"2025"&amp;"年部门财务收支预算总表"</f>
        <v>2025年部门财务收支预算总表</v>
      </c>
    </row>
    <row r="3" ht="17.25" customHeight="1" spans="1:4">
      <c r="A3" s="77" t="str">
        <f>"单位名称："&amp;"石林彝族自治县民政局"</f>
        <v>单位名称：石林彝族自治县民政局</v>
      </c>
      <c r="B3" s="187"/>
      <c r="D3" s="168" t="s">
        <v>1</v>
      </c>
    </row>
    <row r="4" ht="23.25" customHeight="1" spans="1:4">
      <c r="A4" s="188" t="s">
        <v>2</v>
      </c>
      <c r="B4" s="189"/>
      <c r="C4" s="188" t="s">
        <v>3</v>
      </c>
      <c r="D4" s="189"/>
    </row>
    <row r="5" ht="24" customHeight="1" spans="1:4">
      <c r="A5" s="188" t="s">
        <v>4</v>
      </c>
      <c r="B5" s="188" t="s">
        <v>5</v>
      </c>
      <c r="C5" s="188" t="s">
        <v>6</v>
      </c>
      <c r="D5" s="188" t="s">
        <v>5</v>
      </c>
    </row>
    <row r="6" ht="17.25" customHeight="1" spans="1:4">
      <c r="A6" s="190" t="s">
        <v>7</v>
      </c>
      <c r="B6" s="108">
        <v>32789945</v>
      </c>
      <c r="C6" s="190" t="s">
        <v>8</v>
      </c>
      <c r="D6" s="108"/>
    </row>
    <row r="7" ht="17.25" customHeight="1" spans="1:4">
      <c r="A7" s="190" t="s">
        <v>9</v>
      </c>
      <c r="B7" s="108"/>
      <c r="C7" s="190" t="s">
        <v>10</v>
      </c>
      <c r="D7" s="108"/>
    </row>
    <row r="8" ht="17.25" customHeight="1" spans="1:4">
      <c r="A8" s="190" t="s">
        <v>11</v>
      </c>
      <c r="B8" s="108"/>
      <c r="C8" s="222" t="s">
        <v>12</v>
      </c>
      <c r="D8" s="108"/>
    </row>
    <row r="9" ht="17.25" customHeight="1" spans="1:4">
      <c r="A9" s="190" t="s">
        <v>13</v>
      </c>
      <c r="B9" s="108"/>
      <c r="C9" s="222" t="s">
        <v>14</v>
      </c>
      <c r="D9" s="108"/>
    </row>
    <row r="10" ht="17.25" customHeight="1" spans="1:4">
      <c r="A10" s="190" t="s">
        <v>15</v>
      </c>
      <c r="B10" s="108"/>
      <c r="C10" s="222" t="s">
        <v>16</v>
      </c>
      <c r="D10" s="108"/>
    </row>
    <row r="11" ht="17.25" customHeight="1" spans="1:4">
      <c r="A11" s="190" t="s">
        <v>17</v>
      </c>
      <c r="B11" s="108"/>
      <c r="C11" s="222" t="s">
        <v>18</v>
      </c>
      <c r="D11" s="108"/>
    </row>
    <row r="12" ht="17.25" customHeight="1" spans="1:4">
      <c r="A12" s="190" t="s">
        <v>19</v>
      </c>
      <c r="B12" s="108"/>
      <c r="C12" s="65" t="s">
        <v>20</v>
      </c>
      <c r="D12" s="108"/>
    </row>
    <row r="13" ht="17.25" customHeight="1" spans="1:4">
      <c r="A13" s="190" t="s">
        <v>21</v>
      </c>
      <c r="B13" s="108"/>
      <c r="C13" s="65" t="s">
        <v>22</v>
      </c>
      <c r="D13" s="108">
        <v>31673321</v>
      </c>
    </row>
    <row r="14" ht="17.25" customHeight="1" spans="1:4">
      <c r="A14" s="190" t="s">
        <v>23</v>
      </c>
      <c r="B14" s="108"/>
      <c r="C14" s="65" t="s">
        <v>24</v>
      </c>
      <c r="D14" s="108">
        <v>591825</v>
      </c>
    </row>
    <row r="15" ht="17.25" customHeight="1" spans="1:4">
      <c r="A15" s="190" t="s">
        <v>25</v>
      </c>
      <c r="B15" s="108"/>
      <c r="C15" s="65" t="s">
        <v>26</v>
      </c>
      <c r="D15" s="108"/>
    </row>
    <row r="16" ht="17.25" customHeight="1" spans="1:4">
      <c r="A16" s="21"/>
      <c r="B16" s="108"/>
      <c r="C16" s="65" t="s">
        <v>27</v>
      </c>
      <c r="D16" s="108"/>
    </row>
    <row r="17" ht="17.25" customHeight="1" spans="1:4">
      <c r="A17" s="191"/>
      <c r="B17" s="108"/>
      <c r="C17" s="65" t="s">
        <v>28</v>
      </c>
      <c r="D17" s="108"/>
    </row>
    <row r="18" ht="17.25" customHeight="1" spans="1:4">
      <c r="A18" s="191"/>
      <c r="B18" s="108"/>
      <c r="C18" s="65" t="s">
        <v>29</v>
      </c>
      <c r="D18" s="108"/>
    </row>
    <row r="19" ht="17.25" customHeight="1" spans="1:4">
      <c r="A19" s="191"/>
      <c r="B19" s="108"/>
      <c r="C19" s="65" t="s">
        <v>30</v>
      </c>
      <c r="D19" s="108"/>
    </row>
    <row r="20" ht="17.25" customHeight="1" spans="1:4">
      <c r="A20" s="191"/>
      <c r="B20" s="108"/>
      <c r="C20" s="65" t="s">
        <v>31</v>
      </c>
      <c r="D20" s="108"/>
    </row>
    <row r="21" ht="17.25" customHeight="1" spans="1:4">
      <c r="A21" s="191"/>
      <c r="B21" s="108"/>
      <c r="C21" s="65" t="s">
        <v>32</v>
      </c>
      <c r="D21" s="108"/>
    </row>
    <row r="22" ht="17.25" customHeight="1" spans="1:4">
      <c r="A22" s="191"/>
      <c r="B22" s="108"/>
      <c r="C22" s="65" t="s">
        <v>33</v>
      </c>
      <c r="D22" s="108"/>
    </row>
    <row r="23" ht="17.25" customHeight="1" spans="1:4">
      <c r="A23" s="191"/>
      <c r="B23" s="108"/>
      <c r="C23" s="65" t="s">
        <v>34</v>
      </c>
      <c r="D23" s="108"/>
    </row>
    <row r="24" ht="17.25" customHeight="1" spans="1:4">
      <c r="A24" s="191"/>
      <c r="B24" s="108"/>
      <c r="C24" s="65" t="s">
        <v>35</v>
      </c>
      <c r="D24" s="108">
        <v>524799</v>
      </c>
    </row>
    <row r="25" ht="17.25" customHeight="1" spans="1:4">
      <c r="A25" s="191"/>
      <c r="B25" s="108"/>
      <c r="C25" s="65" t="s">
        <v>36</v>
      </c>
      <c r="D25" s="108"/>
    </row>
    <row r="26" ht="17.25" customHeight="1" spans="1:4">
      <c r="A26" s="191"/>
      <c r="B26" s="108"/>
      <c r="C26" s="21" t="s">
        <v>37</v>
      </c>
      <c r="D26" s="108"/>
    </row>
    <row r="27" ht="17.25" customHeight="1" spans="1:4">
      <c r="A27" s="191"/>
      <c r="B27" s="108"/>
      <c r="C27" s="65" t="s">
        <v>38</v>
      </c>
      <c r="D27" s="108"/>
    </row>
    <row r="28" ht="16.5" customHeight="1" spans="1:4">
      <c r="A28" s="191"/>
      <c r="B28" s="108"/>
      <c r="C28" s="65" t="s">
        <v>39</v>
      </c>
      <c r="D28" s="108"/>
    </row>
    <row r="29" ht="16.5" customHeight="1" spans="1:4">
      <c r="A29" s="191"/>
      <c r="B29" s="108"/>
      <c r="C29" s="21" t="s">
        <v>40</v>
      </c>
      <c r="D29" s="108"/>
    </row>
    <row r="30" ht="17.25" customHeight="1" spans="1:4">
      <c r="A30" s="191"/>
      <c r="B30" s="108"/>
      <c r="C30" s="21" t="s">
        <v>41</v>
      </c>
      <c r="D30" s="108"/>
    </row>
    <row r="31" ht="17.25" customHeight="1" spans="1:4">
      <c r="A31" s="191"/>
      <c r="B31" s="108"/>
      <c r="C31" s="65" t="s">
        <v>42</v>
      </c>
      <c r="D31" s="108"/>
    </row>
    <row r="32" ht="16.5" customHeight="1" spans="1:4">
      <c r="A32" s="191" t="s">
        <v>43</v>
      </c>
      <c r="B32" s="108">
        <v>32789945</v>
      </c>
      <c r="C32" s="191" t="s">
        <v>44</v>
      </c>
      <c r="D32" s="108">
        <v>32789945</v>
      </c>
    </row>
    <row r="33" ht="16.5" customHeight="1" spans="1:4">
      <c r="A33" s="21" t="s">
        <v>45</v>
      </c>
      <c r="B33" s="108"/>
      <c r="C33" s="21" t="s">
        <v>46</v>
      </c>
      <c r="D33" s="108"/>
    </row>
    <row r="34" ht="16.5" customHeight="1" spans="1:4">
      <c r="A34" s="65" t="s">
        <v>47</v>
      </c>
      <c r="B34" s="108"/>
      <c r="C34" s="65" t="s">
        <v>47</v>
      </c>
      <c r="D34" s="108"/>
    </row>
    <row r="35" ht="16.5" customHeight="1" spans="1:4">
      <c r="A35" s="65" t="s">
        <v>48</v>
      </c>
      <c r="B35" s="108"/>
      <c r="C35" s="65" t="s">
        <v>49</v>
      </c>
      <c r="D35" s="108"/>
    </row>
    <row r="36" ht="16.5" customHeight="1" spans="1:4">
      <c r="A36" s="192" t="s">
        <v>50</v>
      </c>
      <c r="B36" s="108">
        <v>32789945</v>
      </c>
      <c r="C36" s="192" t="s">
        <v>51</v>
      </c>
      <c r="D36" s="108">
        <v>32789945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9"/>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47">
        <v>1</v>
      </c>
      <c r="B1" s="148">
        <v>0</v>
      </c>
      <c r="C1" s="147">
        <v>1</v>
      </c>
      <c r="D1" s="149"/>
      <c r="E1" s="149"/>
      <c r="F1" s="146" t="s">
        <v>545</v>
      </c>
    </row>
    <row r="2" ht="42" customHeight="1" spans="1:6">
      <c r="A2" s="150" t="str">
        <f>"2025"&amp;"年部门政府性基金预算支出预算表"</f>
        <v>2025年部门政府性基金预算支出预算表</v>
      </c>
      <c r="B2" s="150" t="s">
        <v>546</v>
      </c>
      <c r="C2" s="151"/>
      <c r="D2" s="152"/>
      <c r="E2" s="152"/>
      <c r="F2" s="152"/>
    </row>
    <row r="3" ht="13.5" customHeight="1" spans="1:6">
      <c r="A3" s="44" t="str">
        <f>"单位名称："&amp;"石林彝族自治县民政局"</f>
        <v>单位名称：石林彝族自治县民政局</v>
      </c>
      <c r="B3" s="44" t="s">
        <v>547</v>
      </c>
      <c r="C3" s="147"/>
      <c r="D3" s="149"/>
      <c r="E3" s="149"/>
      <c r="F3" s="146" t="s">
        <v>1</v>
      </c>
    </row>
    <row r="4" ht="19.5" customHeight="1" spans="1:6">
      <c r="A4" s="153" t="s">
        <v>222</v>
      </c>
      <c r="B4" s="154" t="s">
        <v>73</v>
      </c>
      <c r="C4" s="153" t="s">
        <v>74</v>
      </c>
      <c r="D4" s="12" t="s">
        <v>548</v>
      </c>
      <c r="E4" s="13"/>
      <c r="F4" s="36"/>
    </row>
    <row r="5" ht="18.75" customHeight="1" spans="1:6">
      <c r="A5" s="155"/>
      <c r="B5" s="156"/>
      <c r="C5" s="155"/>
      <c r="D5" s="52" t="s">
        <v>55</v>
      </c>
      <c r="E5" s="12" t="s">
        <v>76</v>
      </c>
      <c r="F5" s="52" t="s">
        <v>77</v>
      </c>
    </row>
    <row r="6" ht="18.75" customHeight="1" spans="1:6">
      <c r="A6" s="96">
        <v>1</v>
      </c>
      <c r="B6" s="157" t="s">
        <v>84</v>
      </c>
      <c r="C6" s="96">
        <v>3</v>
      </c>
      <c r="D6" s="14">
        <v>4</v>
      </c>
      <c r="E6" s="14">
        <v>5</v>
      </c>
      <c r="F6" s="14">
        <v>6</v>
      </c>
    </row>
    <row r="7" ht="21" customHeight="1" spans="1:6">
      <c r="A7" s="33"/>
      <c r="B7" s="33"/>
      <c r="C7" s="33"/>
      <c r="D7" s="108"/>
      <c r="E7" s="108"/>
      <c r="F7" s="108"/>
    </row>
    <row r="8" ht="21" customHeight="1" spans="1:6">
      <c r="A8" s="33"/>
      <c r="B8" s="33"/>
      <c r="C8" s="33"/>
      <c r="D8" s="108"/>
      <c r="E8" s="108"/>
      <c r="F8" s="108"/>
    </row>
    <row r="9" ht="18.75" customHeight="1" spans="1:6">
      <c r="A9" s="158" t="s">
        <v>212</v>
      </c>
      <c r="B9" s="158" t="s">
        <v>212</v>
      </c>
      <c r="C9" s="159" t="s">
        <v>212</v>
      </c>
      <c r="D9" s="108"/>
      <c r="E9" s="108"/>
      <c r="F9" s="108"/>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S12"/>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0"/>
      <c r="C1" s="110"/>
      <c r="R1" s="42"/>
      <c r="S1" s="42" t="s">
        <v>549</v>
      </c>
    </row>
    <row r="2" ht="41.25" customHeight="1" spans="1:19">
      <c r="A2" s="100" t="str">
        <f>"2025"&amp;"年部门政府采购预算表"</f>
        <v>2025年部门政府采购预算表</v>
      </c>
      <c r="B2" s="95"/>
      <c r="C2" s="95"/>
      <c r="D2" s="43"/>
      <c r="E2" s="43"/>
      <c r="F2" s="43"/>
      <c r="G2" s="43"/>
      <c r="H2" s="43"/>
      <c r="I2" s="43"/>
      <c r="J2" s="43"/>
      <c r="K2" s="43"/>
      <c r="L2" s="43"/>
      <c r="M2" s="95"/>
      <c r="N2" s="43"/>
      <c r="O2" s="43"/>
      <c r="P2" s="95"/>
      <c r="Q2" s="43"/>
      <c r="R2" s="95"/>
      <c r="S2" s="95"/>
    </row>
    <row r="3" ht="18.75" customHeight="1" spans="1:19">
      <c r="A3" s="139" t="str">
        <f>"单位名称："&amp;"石林彝族自治县民政局"</f>
        <v>单位名称：石林彝族自治县民政局</v>
      </c>
      <c r="B3" s="112"/>
      <c r="C3" s="112"/>
      <c r="D3" s="46"/>
      <c r="E3" s="46"/>
      <c r="F3" s="46"/>
      <c r="G3" s="46"/>
      <c r="H3" s="46"/>
      <c r="I3" s="46"/>
      <c r="J3" s="46"/>
      <c r="K3" s="46"/>
      <c r="L3" s="46"/>
      <c r="R3" s="47"/>
      <c r="S3" s="146" t="s">
        <v>1</v>
      </c>
    </row>
    <row r="4" ht="15.75" customHeight="1" spans="1:19">
      <c r="A4" s="49" t="s">
        <v>221</v>
      </c>
      <c r="B4" s="113" t="s">
        <v>222</v>
      </c>
      <c r="C4" s="113" t="s">
        <v>550</v>
      </c>
      <c r="D4" s="114" t="s">
        <v>551</v>
      </c>
      <c r="E4" s="114" t="s">
        <v>552</v>
      </c>
      <c r="F4" s="114" t="s">
        <v>553</v>
      </c>
      <c r="G4" s="114" t="s">
        <v>554</v>
      </c>
      <c r="H4" s="114" t="s">
        <v>555</v>
      </c>
      <c r="I4" s="127" t="s">
        <v>229</v>
      </c>
      <c r="J4" s="127"/>
      <c r="K4" s="127"/>
      <c r="L4" s="127"/>
      <c r="M4" s="128"/>
      <c r="N4" s="127"/>
      <c r="O4" s="127"/>
      <c r="P4" s="135"/>
      <c r="Q4" s="127"/>
      <c r="R4" s="128"/>
      <c r="S4" s="136"/>
    </row>
    <row r="5" ht="17.25" customHeight="1" spans="1:19">
      <c r="A5" s="51"/>
      <c r="B5" s="115"/>
      <c r="C5" s="115"/>
      <c r="D5" s="116"/>
      <c r="E5" s="116"/>
      <c r="F5" s="116"/>
      <c r="G5" s="116"/>
      <c r="H5" s="116"/>
      <c r="I5" s="116" t="s">
        <v>55</v>
      </c>
      <c r="J5" s="116" t="s">
        <v>58</v>
      </c>
      <c r="K5" s="116" t="s">
        <v>556</v>
      </c>
      <c r="L5" s="116" t="s">
        <v>557</v>
      </c>
      <c r="M5" s="129" t="s">
        <v>558</v>
      </c>
      <c r="N5" s="130" t="s">
        <v>559</v>
      </c>
      <c r="O5" s="130"/>
      <c r="P5" s="137"/>
      <c r="Q5" s="130"/>
      <c r="R5" s="138"/>
      <c r="S5" s="117"/>
    </row>
    <row r="6" ht="54" customHeight="1" spans="1:19">
      <c r="A6" s="54"/>
      <c r="B6" s="117"/>
      <c r="C6" s="117"/>
      <c r="D6" s="118"/>
      <c r="E6" s="118"/>
      <c r="F6" s="118"/>
      <c r="G6" s="118"/>
      <c r="H6" s="118"/>
      <c r="I6" s="118"/>
      <c r="J6" s="118" t="s">
        <v>57</v>
      </c>
      <c r="K6" s="118"/>
      <c r="L6" s="118"/>
      <c r="M6" s="131"/>
      <c r="N6" s="118" t="s">
        <v>57</v>
      </c>
      <c r="O6" s="118" t="s">
        <v>64</v>
      </c>
      <c r="P6" s="117" t="s">
        <v>65</v>
      </c>
      <c r="Q6" s="118" t="s">
        <v>66</v>
      </c>
      <c r="R6" s="131" t="s">
        <v>67</v>
      </c>
      <c r="S6" s="117" t="s">
        <v>68</v>
      </c>
    </row>
    <row r="7" ht="18" customHeight="1" spans="1:19">
      <c r="A7" s="140">
        <v>1</v>
      </c>
      <c r="B7" s="140" t="s">
        <v>84</v>
      </c>
      <c r="C7" s="141">
        <v>3</v>
      </c>
      <c r="D7" s="141">
        <v>4</v>
      </c>
      <c r="E7" s="140">
        <v>5</v>
      </c>
      <c r="F7" s="140">
        <v>6</v>
      </c>
      <c r="G7" s="140">
        <v>7</v>
      </c>
      <c r="H7" s="140">
        <v>8</v>
      </c>
      <c r="I7" s="140">
        <v>9</v>
      </c>
      <c r="J7" s="140">
        <v>10</v>
      </c>
      <c r="K7" s="140">
        <v>11</v>
      </c>
      <c r="L7" s="140">
        <v>12</v>
      </c>
      <c r="M7" s="140">
        <v>13</v>
      </c>
      <c r="N7" s="140">
        <v>14</v>
      </c>
      <c r="O7" s="140">
        <v>15</v>
      </c>
      <c r="P7" s="140">
        <v>16</v>
      </c>
      <c r="Q7" s="140">
        <v>17</v>
      </c>
      <c r="R7" s="140">
        <v>18</v>
      </c>
      <c r="S7" s="140">
        <v>19</v>
      </c>
    </row>
    <row r="8" ht="21" customHeight="1" spans="1:19">
      <c r="A8" s="119" t="s">
        <v>70</v>
      </c>
      <c r="B8" s="120" t="s">
        <v>70</v>
      </c>
      <c r="C8" s="120" t="s">
        <v>266</v>
      </c>
      <c r="D8" s="121" t="s">
        <v>560</v>
      </c>
      <c r="E8" s="121" t="s">
        <v>561</v>
      </c>
      <c r="F8" s="121" t="s">
        <v>422</v>
      </c>
      <c r="G8" s="142">
        <v>1</v>
      </c>
      <c r="H8" s="108">
        <v>5000</v>
      </c>
      <c r="I8" s="108">
        <v>5000</v>
      </c>
      <c r="J8" s="108">
        <v>5000</v>
      </c>
      <c r="K8" s="108"/>
      <c r="L8" s="108"/>
      <c r="M8" s="108"/>
      <c r="N8" s="108"/>
      <c r="O8" s="108"/>
      <c r="P8" s="108"/>
      <c r="Q8" s="108"/>
      <c r="R8" s="108"/>
      <c r="S8" s="108"/>
    </row>
    <row r="9" ht="21" customHeight="1" spans="1:19">
      <c r="A9" s="119" t="s">
        <v>70</v>
      </c>
      <c r="B9" s="120" t="s">
        <v>70</v>
      </c>
      <c r="C9" s="120" t="s">
        <v>266</v>
      </c>
      <c r="D9" s="121" t="s">
        <v>562</v>
      </c>
      <c r="E9" s="121" t="s">
        <v>563</v>
      </c>
      <c r="F9" s="121" t="s">
        <v>422</v>
      </c>
      <c r="G9" s="142">
        <v>1</v>
      </c>
      <c r="H9" s="108">
        <v>7000</v>
      </c>
      <c r="I9" s="108">
        <v>7000</v>
      </c>
      <c r="J9" s="108">
        <v>7000</v>
      </c>
      <c r="K9" s="108"/>
      <c r="L9" s="108"/>
      <c r="M9" s="108"/>
      <c r="N9" s="108"/>
      <c r="O9" s="108"/>
      <c r="P9" s="108"/>
      <c r="Q9" s="108"/>
      <c r="R9" s="108"/>
      <c r="S9" s="108"/>
    </row>
    <row r="10" ht="21" customHeight="1" spans="1:19">
      <c r="A10" s="119" t="s">
        <v>70</v>
      </c>
      <c r="B10" s="120" t="s">
        <v>70</v>
      </c>
      <c r="C10" s="120" t="s">
        <v>266</v>
      </c>
      <c r="D10" s="121" t="s">
        <v>564</v>
      </c>
      <c r="E10" s="121" t="s">
        <v>565</v>
      </c>
      <c r="F10" s="121" t="s">
        <v>422</v>
      </c>
      <c r="G10" s="142">
        <v>1</v>
      </c>
      <c r="H10" s="108">
        <v>5000</v>
      </c>
      <c r="I10" s="108">
        <v>5000</v>
      </c>
      <c r="J10" s="108">
        <v>5000</v>
      </c>
      <c r="K10" s="108"/>
      <c r="L10" s="108"/>
      <c r="M10" s="108"/>
      <c r="N10" s="108"/>
      <c r="O10" s="108"/>
      <c r="P10" s="108"/>
      <c r="Q10" s="108"/>
      <c r="R10" s="108"/>
      <c r="S10" s="108"/>
    </row>
    <row r="11" ht="21" customHeight="1" spans="1:19">
      <c r="A11" s="122" t="s">
        <v>212</v>
      </c>
      <c r="B11" s="123"/>
      <c r="C11" s="123"/>
      <c r="D11" s="124"/>
      <c r="E11" s="124"/>
      <c r="F11" s="124"/>
      <c r="G11" s="143"/>
      <c r="H11" s="108">
        <v>17000</v>
      </c>
      <c r="I11" s="108">
        <v>17000</v>
      </c>
      <c r="J11" s="108">
        <v>17000</v>
      </c>
      <c r="K11" s="108"/>
      <c r="L11" s="108"/>
      <c r="M11" s="108"/>
      <c r="N11" s="108"/>
      <c r="O11" s="108"/>
      <c r="P11" s="108"/>
      <c r="Q11" s="108"/>
      <c r="R11" s="108"/>
      <c r="S11" s="108"/>
    </row>
    <row r="12" ht="21" customHeight="1" spans="1:19">
      <c r="A12" s="139" t="s">
        <v>566</v>
      </c>
      <c r="B12" s="44"/>
      <c r="C12" s="44"/>
      <c r="D12" s="139"/>
      <c r="E12" s="139"/>
      <c r="F12" s="139"/>
      <c r="G12" s="144"/>
      <c r="H12" s="145"/>
      <c r="I12" s="145"/>
      <c r="J12" s="145"/>
      <c r="K12" s="145"/>
      <c r="L12" s="145"/>
      <c r="M12" s="145"/>
      <c r="N12" s="145"/>
      <c r="O12" s="145"/>
      <c r="P12" s="145"/>
      <c r="Q12" s="145"/>
      <c r="R12" s="145"/>
      <c r="S12" s="145"/>
    </row>
  </sheetData>
  <mergeCells count="19">
    <mergeCell ref="A2:S2"/>
    <mergeCell ref="A3:H3"/>
    <mergeCell ref="I4:S4"/>
    <mergeCell ref="N5:S5"/>
    <mergeCell ref="A11:G11"/>
    <mergeCell ref="A12:S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T9"/>
  <sheetViews>
    <sheetView showZeros="0"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9"/>
      <c r="B1" s="110"/>
      <c r="C1" s="110"/>
      <c r="D1" s="110"/>
      <c r="E1" s="110"/>
      <c r="F1" s="110"/>
      <c r="G1" s="110"/>
      <c r="H1" s="109"/>
      <c r="I1" s="109"/>
      <c r="J1" s="109"/>
      <c r="K1" s="109"/>
      <c r="L1" s="109"/>
      <c r="M1" s="109"/>
      <c r="N1" s="125"/>
      <c r="O1" s="109"/>
      <c r="P1" s="109"/>
      <c r="Q1" s="110"/>
      <c r="R1" s="109"/>
      <c r="S1" s="133"/>
      <c r="T1" s="133" t="s">
        <v>567</v>
      </c>
    </row>
    <row r="2" ht="41.25" customHeight="1" spans="1:20">
      <c r="A2" s="100" t="str">
        <f>"2025"&amp;"年部门政府购买服务预算表"</f>
        <v>2025年部门政府购买服务预算表</v>
      </c>
      <c r="B2" s="95"/>
      <c r="C2" s="95"/>
      <c r="D2" s="95"/>
      <c r="E2" s="95"/>
      <c r="F2" s="95"/>
      <c r="G2" s="95"/>
      <c r="H2" s="111"/>
      <c r="I2" s="111"/>
      <c r="J2" s="111"/>
      <c r="K2" s="111"/>
      <c r="L2" s="111"/>
      <c r="M2" s="111"/>
      <c r="N2" s="126"/>
      <c r="O2" s="111"/>
      <c r="P2" s="111"/>
      <c r="Q2" s="95"/>
      <c r="R2" s="111"/>
      <c r="S2" s="126"/>
      <c r="T2" s="95"/>
    </row>
    <row r="3" ht="22.5" customHeight="1" spans="1:20">
      <c r="A3" s="101" t="str">
        <f>"单位名称："&amp;"石林彝族自治县民政局"</f>
        <v>单位名称：石林彝族自治县民政局</v>
      </c>
      <c r="B3" s="112"/>
      <c r="C3" s="112"/>
      <c r="D3" s="112"/>
      <c r="E3" s="112"/>
      <c r="F3" s="112"/>
      <c r="G3" s="112"/>
      <c r="H3" s="102"/>
      <c r="I3" s="102"/>
      <c r="J3" s="102"/>
      <c r="K3" s="102"/>
      <c r="L3" s="102"/>
      <c r="M3" s="102"/>
      <c r="N3" s="125"/>
      <c r="O3" s="109"/>
      <c r="P3" s="109"/>
      <c r="Q3" s="110"/>
      <c r="R3" s="109"/>
      <c r="S3" s="134"/>
      <c r="T3" s="133" t="s">
        <v>1</v>
      </c>
    </row>
    <row r="4" ht="24" customHeight="1" spans="1:20">
      <c r="A4" s="49" t="s">
        <v>221</v>
      </c>
      <c r="B4" s="113" t="s">
        <v>222</v>
      </c>
      <c r="C4" s="113" t="s">
        <v>550</v>
      </c>
      <c r="D4" s="113" t="s">
        <v>568</v>
      </c>
      <c r="E4" s="113" t="s">
        <v>569</v>
      </c>
      <c r="F4" s="113" t="s">
        <v>570</v>
      </c>
      <c r="G4" s="113" t="s">
        <v>571</v>
      </c>
      <c r="H4" s="114" t="s">
        <v>572</v>
      </c>
      <c r="I4" s="114" t="s">
        <v>573</v>
      </c>
      <c r="J4" s="127" t="s">
        <v>229</v>
      </c>
      <c r="K4" s="127"/>
      <c r="L4" s="127"/>
      <c r="M4" s="127"/>
      <c r="N4" s="128"/>
      <c r="O4" s="127"/>
      <c r="P4" s="127"/>
      <c r="Q4" s="135"/>
      <c r="R4" s="127"/>
      <c r="S4" s="128"/>
      <c r="T4" s="136"/>
    </row>
    <row r="5" ht="24" customHeight="1" spans="1:20">
      <c r="A5" s="51"/>
      <c r="B5" s="115"/>
      <c r="C5" s="115"/>
      <c r="D5" s="115"/>
      <c r="E5" s="115"/>
      <c r="F5" s="115"/>
      <c r="G5" s="115"/>
      <c r="H5" s="116"/>
      <c r="I5" s="116"/>
      <c r="J5" s="116" t="s">
        <v>55</v>
      </c>
      <c r="K5" s="116" t="s">
        <v>58</v>
      </c>
      <c r="L5" s="116" t="s">
        <v>556</v>
      </c>
      <c r="M5" s="116" t="s">
        <v>557</v>
      </c>
      <c r="N5" s="129" t="s">
        <v>558</v>
      </c>
      <c r="O5" s="130" t="s">
        <v>559</v>
      </c>
      <c r="P5" s="130"/>
      <c r="Q5" s="137"/>
      <c r="R5" s="130"/>
      <c r="S5" s="138"/>
      <c r="T5" s="117"/>
    </row>
    <row r="6" ht="54" customHeight="1" spans="1:20">
      <c r="A6" s="54"/>
      <c r="B6" s="117"/>
      <c r="C6" s="117"/>
      <c r="D6" s="117"/>
      <c r="E6" s="117"/>
      <c r="F6" s="117"/>
      <c r="G6" s="117"/>
      <c r="H6" s="118"/>
      <c r="I6" s="118"/>
      <c r="J6" s="118"/>
      <c r="K6" s="118" t="s">
        <v>57</v>
      </c>
      <c r="L6" s="118"/>
      <c r="M6" s="118"/>
      <c r="N6" s="131"/>
      <c r="O6" s="118" t="s">
        <v>57</v>
      </c>
      <c r="P6" s="118" t="s">
        <v>64</v>
      </c>
      <c r="Q6" s="117" t="s">
        <v>65</v>
      </c>
      <c r="R6" s="118" t="s">
        <v>66</v>
      </c>
      <c r="S6" s="131" t="s">
        <v>67</v>
      </c>
      <c r="T6" s="117" t="s">
        <v>68</v>
      </c>
    </row>
    <row r="7" ht="17.25" customHeight="1" spans="1:20">
      <c r="A7" s="55">
        <v>1</v>
      </c>
      <c r="B7" s="117">
        <v>2</v>
      </c>
      <c r="C7" s="55">
        <v>3</v>
      </c>
      <c r="D7" s="55">
        <v>4</v>
      </c>
      <c r="E7" s="117">
        <v>5</v>
      </c>
      <c r="F7" s="55">
        <v>6</v>
      </c>
      <c r="G7" s="55">
        <v>7</v>
      </c>
      <c r="H7" s="117">
        <v>8</v>
      </c>
      <c r="I7" s="55">
        <v>9</v>
      </c>
      <c r="J7" s="55">
        <v>10</v>
      </c>
      <c r="K7" s="117">
        <v>11</v>
      </c>
      <c r="L7" s="55">
        <v>12</v>
      </c>
      <c r="M7" s="55">
        <v>13</v>
      </c>
      <c r="N7" s="117">
        <v>14</v>
      </c>
      <c r="O7" s="55">
        <v>15</v>
      </c>
      <c r="P7" s="55">
        <v>16</v>
      </c>
      <c r="Q7" s="117">
        <v>17</v>
      </c>
      <c r="R7" s="55">
        <v>18</v>
      </c>
      <c r="S7" s="55">
        <v>19</v>
      </c>
      <c r="T7" s="55">
        <v>20</v>
      </c>
    </row>
    <row r="8" ht="21" customHeight="1" spans="1:20">
      <c r="A8" s="119" t="s">
        <v>70</v>
      </c>
      <c r="B8" s="120" t="s">
        <v>70</v>
      </c>
      <c r="C8" s="120" t="s">
        <v>266</v>
      </c>
      <c r="D8" s="120" t="s">
        <v>562</v>
      </c>
      <c r="E8" s="120" t="s">
        <v>574</v>
      </c>
      <c r="F8" s="120" t="s">
        <v>76</v>
      </c>
      <c r="G8" s="120" t="s">
        <v>575</v>
      </c>
      <c r="H8" s="121" t="s">
        <v>99</v>
      </c>
      <c r="I8" s="121" t="s">
        <v>576</v>
      </c>
      <c r="J8" s="108">
        <v>7000</v>
      </c>
      <c r="K8" s="108">
        <v>7000</v>
      </c>
      <c r="L8" s="108"/>
      <c r="M8" s="108"/>
      <c r="N8" s="108"/>
      <c r="O8" s="108"/>
      <c r="P8" s="108"/>
      <c r="Q8" s="108"/>
      <c r="R8" s="108"/>
      <c r="S8" s="108"/>
      <c r="T8" s="108"/>
    </row>
    <row r="9" ht="21" customHeight="1" spans="1:20">
      <c r="A9" s="122" t="s">
        <v>212</v>
      </c>
      <c r="B9" s="123"/>
      <c r="C9" s="123"/>
      <c r="D9" s="123"/>
      <c r="E9" s="123"/>
      <c r="F9" s="123"/>
      <c r="G9" s="123"/>
      <c r="H9" s="124"/>
      <c r="I9" s="132"/>
      <c r="J9" s="108">
        <v>7000</v>
      </c>
      <c r="K9" s="108">
        <v>7000</v>
      </c>
      <c r="L9" s="108"/>
      <c r="M9" s="108"/>
      <c r="N9" s="108"/>
      <c r="O9" s="108"/>
      <c r="P9" s="108"/>
      <c r="Q9" s="108"/>
      <c r="R9" s="108"/>
      <c r="S9" s="108"/>
      <c r="T9" s="108"/>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E8"/>
  <sheetViews>
    <sheetView showZeros="0" topLeftCell="A12" workbookViewId="0">
      <selection activeCell="D13" sqref="D13"/>
    </sheetView>
  </sheetViews>
  <sheetFormatPr defaultColWidth="9.14166666666667" defaultRowHeight="14.25" customHeight="1" outlineLevelRow="7" outlineLevelCol="4"/>
  <cols>
    <col min="1" max="1" width="37.7083333333333" customWidth="1"/>
    <col min="2" max="5" width="20" customWidth="1"/>
  </cols>
  <sheetData>
    <row r="1" ht="17.25" customHeight="1" spans="4:5">
      <c r="D1" s="99"/>
      <c r="E1" s="42" t="s">
        <v>577</v>
      </c>
    </row>
    <row r="2" ht="41.25" customHeight="1" spans="1:5">
      <c r="A2" s="100" t="str">
        <f>"2025"&amp;"年对下转移支付预算表"</f>
        <v>2025年对下转移支付预算表</v>
      </c>
      <c r="B2" s="43"/>
      <c r="C2" s="43"/>
      <c r="D2" s="43"/>
      <c r="E2" s="95"/>
    </row>
    <row r="3" ht="18" customHeight="1" spans="1:5">
      <c r="A3" s="101" t="str">
        <f>"单位名称："&amp;"石林彝族自治县民政局"</f>
        <v>单位名称：石林彝族自治县民政局</v>
      </c>
      <c r="B3" s="102"/>
      <c r="C3" s="102"/>
      <c r="D3" s="103"/>
      <c r="E3" s="47" t="s">
        <v>1</v>
      </c>
    </row>
    <row r="4" ht="19.5" customHeight="1" spans="1:5">
      <c r="A4" s="62" t="s">
        <v>578</v>
      </c>
      <c r="B4" s="12" t="s">
        <v>229</v>
      </c>
      <c r="C4" s="13"/>
      <c r="D4" s="13"/>
      <c r="E4" s="104" t="s">
        <v>579</v>
      </c>
    </row>
    <row r="5" ht="40.5" customHeight="1" spans="1:5">
      <c r="A5" s="55"/>
      <c r="B5" s="63" t="s">
        <v>55</v>
      </c>
      <c r="C5" s="49" t="s">
        <v>58</v>
      </c>
      <c r="D5" s="105" t="s">
        <v>556</v>
      </c>
      <c r="E5" s="104"/>
    </row>
    <row r="6" ht="19.5" customHeight="1" spans="1:5">
      <c r="A6" s="56">
        <v>1</v>
      </c>
      <c r="B6" s="56">
        <v>2</v>
      </c>
      <c r="C6" s="56">
        <v>3</v>
      </c>
      <c r="D6" s="106">
        <v>4</v>
      </c>
      <c r="E6" s="107">
        <v>5</v>
      </c>
    </row>
    <row r="7" ht="19.5" customHeight="1" spans="1:5">
      <c r="A7" s="18"/>
      <c r="B7" s="108"/>
      <c r="C7" s="108"/>
      <c r="D7" s="108"/>
      <c r="E7" s="108"/>
    </row>
    <row r="8" ht="19.5" customHeight="1" spans="1:5">
      <c r="A8" s="97"/>
      <c r="B8" s="108"/>
      <c r="C8" s="108"/>
      <c r="D8" s="108"/>
      <c r="E8" s="108"/>
    </row>
  </sheetData>
  <mergeCells count="5">
    <mergeCell ref="A2:E2"/>
    <mergeCell ref="A3:D3"/>
    <mergeCell ref="B4:D4"/>
    <mergeCell ref="A4:A5"/>
    <mergeCell ref="E4:E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7"/>
  <sheetViews>
    <sheetView showZeros="0" workbookViewId="0">
      <selection activeCell="A1" sqref="A1"/>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580</v>
      </c>
    </row>
    <row r="2" ht="41.25" customHeight="1" spans="1:10">
      <c r="A2" s="94" t="str">
        <f>"2025"&amp;"年对下转移支付绩效目标表"</f>
        <v>2025年对下转移支付绩效目标表</v>
      </c>
      <c r="B2" s="43"/>
      <c r="C2" s="43"/>
      <c r="D2" s="43"/>
      <c r="E2" s="43"/>
      <c r="F2" s="95"/>
      <c r="G2" s="43"/>
      <c r="H2" s="95"/>
      <c r="I2" s="95"/>
      <c r="J2" s="43"/>
    </row>
    <row r="3" ht="17.25" customHeight="1" spans="1:1">
      <c r="A3" s="44" t="str">
        <f>"单位名称："&amp;"石林彝族自治县民政局"</f>
        <v>单位名称：石林彝族自治县民政局</v>
      </c>
    </row>
    <row r="4" ht="44.25" customHeight="1" spans="1:10">
      <c r="A4" s="17" t="s">
        <v>578</v>
      </c>
      <c r="B4" s="17" t="s">
        <v>364</v>
      </c>
      <c r="C4" s="17" t="s">
        <v>365</v>
      </c>
      <c r="D4" s="17" t="s">
        <v>366</v>
      </c>
      <c r="E4" s="17" t="s">
        <v>367</v>
      </c>
      <c r="F4" s="96" t="s">
        <v>368</v>
      </c>
      <c r="G4" s="17" t="s">
        <v>369</v>
      </c>
      <c r="H4" s="96" t="s">
        <v>370</v>
      </c>
      <c r="I4" s="96" t="s">
        <v>371</v>
      </c>
      <c r="J4" s="17" t="s">
        <v>372</v>
      </c>
    </row>
    <row r="5" ht="14.25" customHeight="1" spans="1:10">
      <c r="A5" s="17">
        <v>1</v>
      </c>
      <c r="B5" s="17">
        <v>2</v>
      </c>
      <c r="C5" s="17">
        <v>3</v>
      </c>
      <c r="D5" s="17">
        <v>4</v>
      </c>
      <c r="E5" s="17">
        <v>5</v>
      </c>
      <c r="F5" s="96">
        <v>6</v>
      </c>
      <c r="G5" s="17">
        <v>7</v>
      </c>
      <c r="H5" s="96">
        <v>8</v>
      </c>
      <c r="I5" s="96">
        <v>9</v>
      </c>
      <c r="J5" s="17">
        <v>10</v>
      </c>
    </row>
    <row r="6" ht="42" customHeight="1" spans="1:10">
      <c r="A6" s="18"/>
      <c r="B6" s="97"/>
      <c r="C6" s="97"/>
      <c r="D6" s="97"/>
      <c r="E6" s="34"/>
      <c r="F6" s="98"/>
      <c r="G6" s="34"/>
      <c r="H6" s="98"/>
      <c r="I6" s="98"/>
      <c r="J6" s="34"/>
    </row>
    <row r="7" ht="42" customHeight="1" spans="1:10">
      <c r="A7" s="18"/>
      <c r="B7" s="33"/>
      <c r="C7" s="33"/>
      <c r="D7" s="33"/>
      <c r="E7" s="18"/>
      <c r="F7" s="33"/>
      <c r="G7" s="18"/>
      <c r="H7" s="33"/>
      <c r="I7" s="33"/>
      <c r="J7" s="18"/>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I8"/>
  <sheetViews>
    <sheetView showZeros="0" topLeftCell="E1" workbookViewId="0">
      <selection activeCell="A1" sqref="A1:I1"/>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71" t="s">
        <v>581</v>
      </c>
      <c r="B1" s="72"/>
      <c r="C1" s="72"/>
      <c r="D1" s="73"/>
      <c r="E1" s="73"/>
      <c r="F1" s="73"/>
      <c r="G1" s="72"/>
      <c r="H1" s="72"/>
      <c r="I1" s="73"/>
    </row>
    <row r="2" ht="41.25" customHeight="1" spans="1:9">
      <c r="A2" s="74" t="str">
        <f>"2025"&amp;"年新增资产配置预算表"</f>
        <v>2025年新增资产配置预算表</v>
      </c>
      <c r="B2" s="75"/>
      <c r="C2" s="75"/>
      <c r="D2" s="76"/>
      <c r="E2" s="76"/>
      <c r="F2" s="76"/>
      <c r="G2" s="75"/>
      <c r="H2" s="75"/>
      <c r="I2" s="76"/>
    </row>
    <row r="3" customHeight="1" spans="1:9">
      <c r="A3" s="77" t="str">
        <f>"单位名称："&amp;"石林彝族自治县民政局"</f>
        <v>单位名称：石林彝族自治县民政局</v>
      </c>
      <c r="B3" s="78"/>
      <c r="C3" s="78"/>
      <c r="D3" s="79"/>
      <c r="F3" s="76"/>
      <c r="G3" s="75"/>
      <c r="H3" s="75"/>
      <c r="I3" s="93" t="s">
        <v>1</v>
      </c>
    </row>
    <row r="4" ht="28.5" customHeight="1" spans="1:9">
      <c r="A4" s="80" t="s">
        <v>221</v>
      </c>
      <c r="B4" s="81" t="s">
        <v>222</v>
      </c>
      <c r="C4" s="82" t="s">
        <v>582</v>
      </c>
      <c r="D4" s="80" t="s">
        <v>583</v>
      </c>
      <c r="E4" s="80" t="s">
        <v>584</v>
      </c>
      <c r="F4" s="80" t="s">
        <v>585</v>
      </c>
      <c r="G4" s="81" t="s">
        <v>586</v>
      </c>
      <c r="H4" s="69"/>
      <c r="I4" s="80"/>
    </row>
    <row r="5" ht="21" customHeight="1" spans="1:9">
      <c r="A5" s="82"/>
      <c r="B5" s="83"/>
      <c r="C5" s="83"/>
      <c r="D5" s="84"/>
      <c r="E5" s="83"/>
      <c r="F5" s="83"/>
      <c r="G5" s="81" t="s">
        <v>554</v>
      </c>
      <c r="H5" s="81" t="s">
        <v>587</v>
      </c>
      <c r="I5" s="81" t="s">
        <v>588</v>
      </c>
    </row>
    <row r="6" ht="17.25" customHeight="1" spans="1:9">
      <c r="A6" s="85" t="s">
        <v>83</v>
      </c>
      <c r="B6" s="32" t="s">
        <v>84</v>
      </c>
      <c r="C6" s="85" t="s">
        <v>85</v>
      </c>
      <c r="D6" s="34" t="s">
        <v>86</v>
      </c>
      <c r="E6" s="85" t="s">
        <v>87</v>
      </c>
      <c r="F6" s="32" t="s">
        <v>88</v>
      </c>
      <c r="G6" s="86" t="s">
        <v>89</v>
      </c>
      <c r="H6" s="34" t="s">
        <v>90</v>
      </c>
      <c r="I6" s="34">
        <v>9</v>
      </c>
    </row>
    <row r="7" ht="19.5" customHeight="1" spans="1:9">
      <c r="A7" s="87"/>
      <c r="B7" s="65"/>
      <c r="C7" s="65"/>
      <c r="D7" s="18"/>
      <c r="E7" s="33"/>
      <c r="F7" s="86"/>
      <c r="G7" s="88"/>
      <c r="H7" s="89"/>
      <c r="I7" s="89"/>
    </row>
    <row r="8" ht="19.5" customHeight="1" spans="1:9">
      <c r="A8" s="20" t="s">
        <v>55</v>
      </c>
      <c r="B8" s="90"/>
      <c r="C8" s="90"/>
      <c r="D8" s="91"/>
      <c r="E8" s="92"/>
      <c r="F8" s="92"/>
      <c r="G8" s="88"/>
      <c r="H8" s="89"/>
      <c r="I8" s="89"/>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0"/>
  <sheetViews>
    <sheetView showZeros="0" workbookViewId="0">
      <selection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589</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"单位名称："&amp;"石林彝族自治县民政局"</f>
        <v>单位名称：石林彝族自治县民政局</v>
      </c>
      <c r="B3" s="45"/>
      <c r="C3" s="45"/>
      <c r="D3" s="45"/>
      <c r="E3" s="45"/>
      <c r="F3" s="45"/>
      <c r="G3" s="45"/>
      <c r="H3" s="46"/>
      <c r="I3" s="46"/>
      <c r="J3" s="46"/>
      <c r="K3" s="47" t="s">
        <v>1</v>
      </c>
    </row>
    <row r="4" ht="21.75" customHeight="1" spans="1:11">
      <c r="A4" s="48" t="s">
        <v>311</v>
      </c>
      <c r="B4" s="48" t="s">
        <v>224</v>
      </c>
      <c r="C4" s="48" t="s">
        <v>312</v>
      </c>
      <c r="D4" s="49" t="s">
        <v>225</v>
      </c>
      <c r="E4" s="49" t="s">
        <v>226</v>
      </c>
      <c r="F4" s="49" t="s">
        <v>313</v>
      </c>
      <c r="G4" s="49" t="s">
        <v>314</v>
      </c>
      <c r="H4" s="62" t="s">
        <v>55</v>
      </c>
      <c r="I4" s="12" t="s">
        <v>590</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69">
        <v>10</v>
      </c>
      <c r="K7" s="69">
        <v>11</v>
      </c>
    </row>
    <row r="8" ht="18.75" customHeight="1" spans="1:11">
      <c r="A8" s="18"/>
      <c r="B8" s="33"/>
      <c r="C8" s="18"/>
      <c r="D8" s="18"/>
      <c r="E8" s="18"/>
      <c r="F8" s="18"/>
      <c r="G8" s="18"/>
      <c r="H8" s="64"/>
      <c r="I8" s="70"/>
      <c r="J8" s="70"/>
      <c r="K8" s="64"/>
    </row>
    <row r="9" ht="18.75" customHeight="1" spans="1:11">
      <c r="A9" s="65"/>
      <c r="B9" s="33"/>
      <c r="C9" s="33"/>
      <c r="D9" s="33"/>
      <c r="E9" s="33"/>
      <c r="F9" s="33"/>
      <c r="G9" s="33"/>
      <c r="H9" s="58"/>
      <c r="I9" s="58"/>
      <c r="J9" s="58"/>
      <c r="K9" s="64"/>
    </row>
    <row r="10" ht="18.75" customHeight="1" spans="1:11">
      <c r="A10" s="66" t="s">
        <v>212</v>
      </c>
      <c r="B10" s="67"/>
      <c r="C10" s="67"/>
      <c r="D10" s="67"/>
      <c r="E10" s="67"/>
      <c r="F10" s="67"/>
      <c r="G10" s="68"/>
      <c r="H10" s="58"/>
      <c r="I10" s="58"/>
      <c r="J10" s="58"/>
      <c r="K10" s="6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29"/>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591</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"单位名称："&amp;"石林彝族自治县民政局"</f>
        <v>单位名称：石林彝族自治县民政局</v>
      </c>
      <c r="B3" s="45"/>
      <c r="C3" s="45"/>
      <c r="D3" s="45"/>
      <c r="E3" s="46"/>
      <c r="F3" s="46"/>
      <c r="G3" s="47" t="s">
        <v>1</v>
      </c>
    </row>
    <row r="4" ht="21.75" customHeight="1" spans="1:7">
      <c r="A4" s="48" t="s">
        <v>312</v>
      </c>
      <c r="B4" s="48" t="s">
        <v>311</v>
      </c>
      <c r="C4" s="48" t="s">
        <v>224</v>
      </c>
      <c r="D4" s="49" t="s">
        <v>592</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26236324</v>
      </c>
      <c r="F8" s="58"/>
      <c r="G8" s="58"/>
    </row>
    <row r="9" ht="18.75" customHeight="1" spans="1:7">
      <c r="A9" s="33"/>
      <c r="B9" s="33" t="s">
        <v>593</v>
      </c>
      <c r="C9" s="33" t="s">
        <v>319</v>
      </c>
      <c r="D9" s="33" t="s">
        <v>594</v>
      </c>
      <c r="E9" s="58">
        <v>1200</v>
      </c>
      <c r="F9" s="58"/>
      <c r="G9" s="58"/>
    </row>
    <row r="10" ht="18.75" customHeight="1" spans="1:7">
      <c r="A10" s="26"/>
      <c r="B10" s="33" t="s">
        <v>593</v>
      </c>
      <c r="C10" s="33" t="s">
        <v>321</v>
      </c>
      <c r="D10" s="33" t="s">
        <v>594</v>
      </c>
      <c r="E10" s="58">
        <v>1273536</v>
      </c>
      <c r="F10" s="58"/>
      <c r="G10" s="58"/>
    </row>
    <row r="11" ht="18.75" customHeight="1" spans="1:7">
      <c r="A11" s="26"/>
      <c r="B11" s="33" t="s">
        <v>593</v>
      </c>
      <c r="C11" s="33" t="s">
        <v>323</v>
      </c>
      <c r="D11" s="33" t="s">
        <v>594</v>
      </c>
      <c r="E11" s="58">
        <v>313680</v>
      </c>
      <c r="F11" s="58"/>
      <c r="G11" s="58"/>
    </row>
    <row r="12" ht="18.75" customHeight="1" spans="1:7">
      <c r="A12" s="26"/>
      <c r="B12" s="33" t="s">
        <v>593</v>
      </c>
      <c r="C12" s="33" t="s">
        <v>325</v>
      </c>
      <c r="D12" s="33" t="s">
        <v>594</v>
      </c>
      <c r="E12" s="58">
        <v>1582308</v>
      </c>
      <c r="F12" s="58"/>
      <c r="G12" s="58"/>
    </row>
    <row r="13" ht="18.75" customHeight="1" spans="1:7">
      <c r="A13" s="26"/>
      <c r="B13" s="33" t="s">
        <v>593</v>
      </c>
      <c r="C13" s="33" t="s">
        <v>329</v>
      </c>
      <c r="D13" s="33" t="s">
        <v>594</v>
      </c>
      <c r="E13" s="58">
        <v>6544811</v>
      </c>
      <c r="F13" s="58"/>
      <c r="G13" s="58"/>
    </row>
    <row r="14" ht="18.75" customHeight="1" spans="1:7">
      <c r="A14" s="26"/>
      <c r="B14" s="33" t="s">
        <v>593</v>
      </c>
      <c r="C14" s="33" t="s">
        <v>331</v>
      </c>
      <c r="D14" s="33" t="s">
        <v>594</v>
      </c>
      <c r="E14" s="58">
        <v>800000</v>
      </c>
      <c r="F14" s="58"/>
      <c r="G14" s="58"/>
    </row>
    <row r="15" ht="18.75" customHeight="1" spans="1:7">
      <c r="A15" s="26"/>
      <c r="B15" s="33" t="s">
        <v>593</v>
      </c>
      <c r="C15" s="33" t="s">
        <v>333</v>
      </c>
      <c r="D15" s="33" t="s">
        <v>594</v>
      </c>
      <c r="E15" s="58">
        <v>2349000</v>
      </c>
      <c r="F15" s="58"/>
      <c r="G15" s="58"/>
    </row>
    <row r="16" ht="18.75" customHeight="1" spans="1:7">
      <c r="A16" s="26"/>
      <c r="B16" s="33" t="s">
        <v>593</v>
      </c>
      <c r="C16" s="33" t="s">
        <v>335</v>
      </c>
      <c r="D16" s="33" t="s">
        <v>594</v>
      </c>
      <c r="E16" s="58">
        <v>34272</v>
      </c>
      <c r="F16" s="58"/>
      <c r="G16" s="58"/>
    </row>
    <row r="17" ht="18.75" customHeight="1" spans="1:7">
      <c r="A17" s="26"/>
      <c r="B17" s="33" t="s">
        <v>593</v>
      </c>
      <c r="C17" s="33" t="s">
        <v>337</v>
      </c>
      <c r="D17" s="33" t="s">
        <v>594</v>
      </c>
      <c r="E17" s="58">
        <v>6112860</v>
      </c>
      <c r="F17" s="58"/>
      <c r="G17" s="58"/>
    </row>
    <row r="18" ht="18.75" customHeight="1" spans="1:7">
      <c r="A18" s="26"/>
      <c r="B18" s="33" t="s">
        <v>593</v>
      </c>
      <c r="C18" s="33" t="s">
        <v>339</v>
      </c>
      <c r="D18" s="33" t="s">
        <v>594</v>
      </c>
      <c r="E18" s="58">
        <v>659612</v>
      </c>
      <c r="F18" s="58"/>
      <c r="G18" s="58"/>
    </row>
    <row r="19" ht="18.75" customHeight="1" spans="1:7">
      <c r="A19" s="26"/>
      <c r="B19" s="33" t="s">
        <v>593</v>
      </c>
      <c r="C19" s="33" t="s">
        <v>341</v>
      </c>
      <c r="D19" s="33" t="s">
        <v>594</v>
      </c>
      <c r="E19" s="58">
        <v>1176000</v>
      </c>
      <c r="F19" s="58"/>
      <c r="G19" s="58"/>
    </row>
    <row r="20" ht="18.75" customHeight="1" spans="1:7">
      <c r="A20" s="26"/>
      <c r="B20" s="33" t="s">
        <v>593</v>
      </c>
      <c r="C20" s="33" t="s">
        <v>343</v>
      </c>
      <c r="D20" s="33" t="s">
        <v>594</v>
      </c>
      <c r="E20" s="58">
        <v>1179125</v>
      </c>
      <c r="F20" s="58"/>
      <c r="G20" s="58"/>
    </row>
    <row r="21" ht="18.75" customHeight="1" spans="1:7">
      <c r="A21" s="26"/>
      <c r="B21" s="33" t="s">
        <v>593</v>
      </c>
      <c r="C21" s="33" t="s">
        <v>345</v>
      </c>
      <c r="D21" s="33" t="s">
        <v>594</v>
      </c>
      <c r="E21" s="58">
        <v>21600</v>
      </c>
      <c r="F21" s="58"/>
      <c r="G21" s="58"/>
    </row>
    <row r="22" ht="18.75" customHeight="1" spans="1:7">
      <c r="A22" s="26"/>
      <c r="B22" s="33" t="s">
        <v>593</v>
      </c>
      <c r="C22" s="33" t="s">
        <v>347</v>
      </c>
      <c r="D22" s="33" t="s">
        <v>594</v>
      </c>
      <c r="E22" s="58">
        <v>57600</v>
      </c>
      <c r="F22" s="58"/>
      <c r="G22" s="58"/>
    </row>
    <row r="23" ht="18.75" customHeight="1" spans="1:7">
      <c r="A23" s="26"/>
      <c r="B23" s="33" t="s">
        <v>593</v>
      </c>
      <c r="C23" s="33" t="s">
        <v>351</v>
      </c>
      <c r="D23" s="33" t="s">
        <v>594</v>
      </c>
      <c r="E23" s="58">
        <v>2004720</v>
      </c>
      <c r="F23" s="58"/>
      <c r="G23" s="58"/>
    </row>
    <row r="24" ht="18.75" customHeight="1" spans="1:7">
      <c r="A24" s="26"/>
      <c r="B24" s="33" t="s">
        <v>593</v>
      </c>
      <c r="C24" s="33" t="s">
        <v>353</v>
      </c>
      <c r="D24" s="33" t="s">
        <v>594</v>
      </c>
      <c r="E24" s="58">
        <v>46000</v>
      </c>
      <c r="F24" s="58"/>
      <c r="G24" s="58"/>
    </row>
    <row r="25" ht="18.75" customHeight="1" spans="1:7">
      <c r="A25" s="26"/>
      <c r="B25" s="33" t="s">
        <v>593</v>
      </c>
      <c r="C25" s="33" t="s">
        <v>355</v>
      </c>
      <c r="D25" s="33" t="s">
        <v>594</v>
      </c>
      <c r="E25" s="58">
        <v>30000</v>
      </c>
      <c r="F25" s="58"/>
      <c r="G25" s="58"/>
    </row>
    <row r="26" ht="18.75" customHeight="1" spans="1:7">
      <c r="A26" s="26"/>
      <c r="B26" s="33" t="s">
        <v>593</v>
      </c>
      <c r="C26" s="33" t="s">
        <v>357</v>
      </c>
      <c r="D26" s="33" t="s">
        <v>594</v>
      </c>
      <c r="E26" s="58">
        <v>2000000</v>
      </c>
      <c r="F26" s="58"/>
      <c r="G26" s="58"/>
    </row>
    <row r="27" ht="18.75" customHeight="1" spans="1:7">
      <c r="A27" s="26"/>
      <c r="B27" s="33" t="s">
        <v>595</v>
      </c>
      <c r="C27" s="33" t="s">
        <v>360</v>
      </c>
      <c r="D27" s="33" t="s">
        <v>594</v>
      </c>
      <c r="E27" s="58">
        <v>20000</v>
      </c>
      <c r="F27" s="58"/>
      <c r="G27" s="58"/>
    </row>
    <row r="28" ht="18.75" customHeight="1" spans="1:7">
      <c r="A28" s="26"/>
      <c r="B28" s="33" t="s">
        <v>595</v>
      </c>
      <c r="C28" s="33" t="s">
        <v>362</v>
      </c>
      <c r="D28" s="33" t="s">
        <v>594</v>
      </c>
      <c r="E28" s="58">
        <v>30000</v>
      </c>
      <c r="F28" s="58"/>
      <c r="G28" s="58"/>
    </row>
    <row r="29" ht="18.75" customHeight="1" spans="1:7">
      <c r="A29" s="59" t="s">
        <v>55</v>
      </c>
      <c r="B29" s="60" t="s">
        <v>596</v>
      </c>
      <c r="C29" s="60"/>
      <c r="D29" s="61"/>
      <c r="E29" s="58">
        <v>26236324</v>
      </c>
      <c r="F29" s="58"/>
      <c r="G29" s="58"/>
    </row>
  </sheetData>
  <mergeCells count="11">
    <mergeCell ref="A2:G2"/>
    <mergeCell ref="A3:D3"/>
    <mergeCell ref="E4:G4"/>
    <mergeCell ref="A29:D29"/>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Right="0"/>
    <pageSetUpPr fitToPage="1"/>
  </sheetPr>
  <dimension ref="A1:J37"/>
  <sheetViews>
    <sheetView showZeros="0" topLeftCell="C1"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597</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"单位名称："&amp;"石林彝族自治县民政局"</f>
        <v>单位名称：石林彝族自治县民政局</v>
      </c>
      <c r="B3" s="3"/>
      <c r="C3" s="4"/>
      <c r="D3" s="5"/>
      <c r="E3" s="5"/>
      <c r="F3" s="5"/>
      <c r="G3" s="5"/>
      <c r="H3" s="5"/>
      <c r="I3" s="5"/>
      <c r="J3" s="223" t="s">
        <v>1</v>
      </c>
    </row>
    <row r="4" ht="30" customHeight="1" spans="1:10">
      <c r="A4" s="6" t="s">
        <v>598</v>
      </c>
      <c r="B4" s="7" t="s">
        <v>71</v>
      </c>
      <c r="C4" s="8"/>
      <c r="D4" s="8"/>
      <c r="E4" s="9"/>
      <c r="F4" s="10" t="s">
        <v>599</v>
      </c>
      <c r="G4" s="9"/>
      <c r="H4" s="11" t="s">
        <v>70</v>
      </c>
      <c r="I4" s="8"/>
      <c r="J4" s="9"/>
    </row>
    <row r="5" ht="32.25" customHeight="1" spans="1:10">
      <c r="A5" s="12" t="s">
        <v>600</v>
      </c>
      <c r="B5" s="13"/>
      <c r="C5" s="13"/>
      <c r="D5" s="13"/>
      <c r="E5" s="13"/>
      <c r="F5" s="13"/>
      <c r="G5" s="13"/>
      <c r="H5" s="13"/>
      <c r="I5" s="36"/>
      <c r="J5" s="37" t="s">
        <v>601</v>
      </c>
    </row>
    <row r="6" ht="99.75" customHeight="1" spans="1:10">
      <c r="A6" s="14" t="s">
        <v>602</v>
      </c>
      <c r="B6" s="15" t="s">
        <v>603</v>
      </c>
      <c r="C6" s="16" t="s">
        <v>604</v>
      </c>
      <c r="D6" s="16"/>
      <c r="E6" s="16"/>
      <c r="F6" s="16"/>
      <c r="G6" s="16"/>
      <c r="H6" s="16"/>
      <c r="I6" s="16"/>
      <c r="J6" s="38" t="s">
        <v>605</v>
      </c>
    </row>
    <row r="7" ht="99.75" customHeight="1" spans="1:10">
      <c r="A7" s="14"/>
      <c r="B7" s="15" t="str">
        <f>"总体绩效目标（"&amp;"2025"&amp;"-"&amp;("2025"+2)&amp;"年期间）"</f>
        <v>总体绩效目标（2025-2027年期间）</v>
      </c>
      <c r="C7" s="16" t="s">
        <v>606</v>
      </c>
      <c r="D7" s="16"/>
      <c r="E7" s="16"/>
      <c r="F7" s="16"/>
      <c r="G7" s="16"/>
      <c r="H7" s="16"/>
      <c r="I7" s="16"/>
      <c r="J7" s="38" t="s">
        <v>607</v>
      </c>
    </row>
    <row r="8" ht="75" customHeight="1" spans="1:10">
      <c r="A8" s="15" t="s">
        <v>608</v>
      </c>
      <c r="B8" s="17" t="str">
        <f>"预算年度（"&amp;"2025"&amp;"年）绩效目标"</f>
        <v>预算年度（2025年）绩效目标</v>
      </c>
      <c r="C8" s="18" t="s">
        <v>609</v>
      </c>
      <c r="D8" s="18"/>
      <c r="E8" s="18"/>
      <c r="F8" s="18"/>
      <c r="G8" s="18"/>
      <c r="H8" s="18"/>
      <c r="I8" s="18"/>
      <c r="J8" s="39" t="s">
        <v>610</v>
      </c>
    </row>
    <row r="9" ht="32.25" customHeight="1" spans="1:10">
      <c r="A9" s="19" t="s">
        <v>611</v>
      </c>
      <c r="B9" s="19"/>
      <c r="C9" s="19"/>
      <c r="D9" s="19"/>
      <c r="E9" s="19"/>
      <c r="F9" s="19"/>
      <c r="G9" s="19"/>
      <c r="H9" s="19"/>
      <c r="I9" s="19"/>
      <c r="J9" s="19"/>
    </row>
    <row r="10" ht="32.25" customHeight="1" spans="1:10">
      <c r="A10" s="15" t="s">
        <v>612</v>
      </c>
      <c r="B10" s="15"/>
      <c r="C10" s="14" t="s">
        <v>613</v>
      </c>
      <c r="D10" s="14"/>
      <c r="E10" s="14"/>
      <c r="F10" s="14" t="s">
        <v>614</v>
      </c>
      <c r="G10" s="14"/>
      <c r="H10" s="14" t="s">
        <v>615</v>
      </c>
      <c r="I10" s="14"/>
      <c r="J10" s="14"/>
    </row>
    <row r="11" ht="32.25" customHeight="1" spans="1:10">
      <c r="A11" s="15"/>
      <c r="B11" s="15"/>
      <c r="C11" s="14"/>
      <c r="D11" s="14"/>
      <c r="E11" s="14"/>
      <c r="F11" s="14"/>
      <c r="G11" s="14"/>
      <c r="H11" s="15" t="s">
        <v>616</v>
      </c>
      <c r="I11" s="15" t="s">
        <v>617</v>
      </c>
      <c r="J11" s="15" t="s">
        <v>618</v>
      </c>
    </row>
    <row r="12" ht="24" customHeight="1" spans="1:10">
      <c r="A12" s="20" t="s">
        <v>55</v>
      </c>
      <c r="B12" s="21"/>
      <c r="C12" s="21"/>
      <c r="D12" s="21"/>
      <c r="E12" s="21"/>
      <c r="F12" s="21"/>
      <c r="G12" s="22"/>
      <c r="H12" s="23">
        <v>51638745</v>
      </c>
      <c r="I12" s="23">
        <v>33184445</v>
      </c>
      <c r="J12" s="23">
        <v>18454300</v>
      </c>
    </row>
    <row r="13" ht="34.5" customHeight="1" spans="1:10">
      <c r="A13" s="16" t="s">
        <v>619</v>
      </c>
      <c r="B13" s="24"/>
      <c r="C13" s="16" t="s">
        <v>620</v>
      </c>
      <c r="D13" s="24"/>
      <c r="E13" s="24"/>
      <c r="F13" s="24"/>
      <c r="G13" s="24"/>
      <c r="H13" s="25">
        <v>4475000</v>
      </c>
      <c r="I13" s="25">
        <v>4475000</v>
      </c>
      <c r="J13" s="25"/>
    </row>
    <row r="14" ht="34.5" customHeight="1" spans="1:10">
      <c r="A14" s="16" t="s">
        <v>621</v>
      </c>
      <c r="B14" s="26"/>
      <c r="C14" s="16" t="s">
        <v>622</v>
      </c>
      <c r="D14" s="26"/>
      <c r="E14" s="26"/>
      <c r="F14" s="26"/>
      <c r="G14" s="26"/>
      <c r="H14" s="25">
        <v>29078128</v>
      </c>
      <c r="I14" s="25">
        <v>11273828</v>
      </c>
      <c r="J14" s="25">
        <v>17804300</v>
      </c>
    </row>
    <row r="15" ht="34.5" customHeight="1" spans="1:10">
      <c r="A15" s="16" t="s">
        <v>623</v>
      </c>
      <c r="B15" s="26"/>
      <c r="C15" s="16" t="s">
        <v>624</v>
      </c>
      <c r="D15" s="26"/>
      <c r="E15" s="26"/>
      <c r="F15" s="26"/>
      <c r="G15" s="26"/>
      <c r="H15" s="25">
        <v>7386396</v>
      </c>
      <c r="I15" s="25">
        <v>7386396</v>
      </c>
      <c r="J15" s="25"/>
    </row>
    <row r="16" ht="34.5" customHeight="1" spans="1:10">
      <c r="A16" s="16" t="s">
        <v>625</v>
      </c>
      <c r="B16" s="26"/>
      <c r="C16" s="16" t="s">
        <v>626</v>
      </c>
      <c r="D16" s="26"/>
      <c r="E16" s="26"/>
      <c r="F16" s="26"/>
      <c r="G16" s="26"/>
      <c r="H16" s="25">
        <v>4144400</v>
      </c>
      <c r="I16" s="25">
        <v>3494400</v>
      </c>
      <c r="J16" s="25">
        <v>650000</v>
      </c>
    </row>
    <row r="17" ht="34.5" customHeight="1" spans="1:10">
      <c r="A17" s="16" t="s">
        <v>627</v>
      </c>
      <c r="B17" s="26"/>
      <c r="C17" s="16" t="s">
        <v>628</v>
      </c>
      <c r="D17" s="26"/>
      <c r="E17" s="26"/>
      <c r="F17" s="26"/>
      <c r="G17" s="26"/>
      <c r="H17" s="25">
        <v>6554821</v>
      </c>
      <c r="I17" s="25">
        <v>6554821</v>
      </c>
      <c r="J17" s="25"/>
    </row>
    <row r="18" ht="32.25" customHeight="1" spans="1:10">
      <c r="A18" s="19" t="s">
        <v>629</v>
      </c>
      <c r="B18" s="19"/>
      <c r="C18" s="19"/>
      <c r="D18" s="19"/>
      <c r="E18" s="19"/>
      <c r="F18" s="19"/>
      <c r="G18" s="19"/>
      <c r="H18" s="19"/>
      <c r="I18" s="19"/>
      <c r="J18" s="19"/>
    </row>
    <row r="19" ht="32.25" customHeight="1" spans="1:10">
      <c r="A19" s="27" t="s">
        <v>630</v>
      </c>
      <c r="B19" s="27"/>
      <c r="C19" s="27"/>
      <c r="D19" s="27"/>
      <c r="E19" s="27"/>
      <c r="F19" s="27"/>
      <c r="G19" s="27"/>
      <c r="H19" s="28" t="s">
        <v>631</v>
      </c>
      <c r="I19" s="40" t="s">
        <v>372</v>
      </c>
      <c r="J19" s="28" t="s">
        <v>632</v>
      </c>
    </row>
    <row r="20" ht="36" customHeight="1" spans="1:10">
      <c r="A20" s="29" t="s">
        <v>365</v>
      </c>
      <c r="B20" s="29" t="s">
        <v>633</v>
      </c>
      <c r="C20" s="30" t="s">
        <v>367</v>
      </c>
      <c r="D20" s="30" t="s">
        <v>368</v>
      </c>
      <c r="E20" s="30" t="s">
        <v>369</v>
      </c>
      <c r="F20" s="30" t="s">
        <v>370</v>
      </c>
      <c r="G20" s="30" t="s">
        <v>371</v>
      </c>
      <c r="H20" s="31"/>
      <c r="I20" s="31"/>
      <c r="J20" s="31"/>
    </row>
    <row r="21" ht="32.25" customHeight="1" spans="1:10">
      <c r="A21" s="32" t="s">
        <v>374</v>
      </c>
      <c r="B21" s="32"/>
      <c r="C21" s="33"/>
      <c r="D21" s="32"/>
      <c r="E21" s="32"/>
      <c r="F21" s="32"/>
      <c r="G21" s="32"/>
      <c r="H21" s="34"/>
      <c r="I21" s="18"/>
      <c r="J21" s="34"/>
    </row>
    <row r="22" ht="32.25" customHeight="1" spans="1:10">
      <c r="A22" s="32"/>
      <c r="B22" s="32" t="s">
        <v>375</v>
      </c>
      <c r="C22" s="33"/>
      <c r="D22" s="32"/>
      <c r="E22" s="32"/>
      <c r="F22" s="32"/>
      <c r="G22" s="32"/>
      <c r="H22" s="34"/>
      <c r="I22" s="18"/>
      <c r="J22" s="34"/>
    </row>
    <row r="23" ht="32.25" customHeight="1" spans="1:10">
      <c r="A23" s="32"/>
      <c r="B23" s="32"/>
      <c r="C23" s="33" t="s">
        <v>634</v>
      </c>
      <c r="D23" s="32" t="s">
        <v>377</v>
      </c>
      <c r="E23" s="32" t="s">
        <v>634</v>
      </c>
      <c r="F23" s="32" t="s">
        <v>433</v>
      </c>
      <c r="G23" s="32" t="s">
        <v>379</v>
      </c>
      <c r="H23" s="34" t="s">
        <v>635</v>
      </c>
      <c r="I23" s="18" t="s">
        <v>636</v>
      </c>
      <c r="J23" s="34" t="s">
        <v>637</v>
      </c>
    </row>
    <row r="24" ht="32.25" customHeight="1" spans="1:10">
      <c r="A24" s="32"/>
      <c r="B24" s="32" t="s">
        <v>381</v>
      </c>
      <c r="C24" s="33"/>
      <c r="D24" s="32"/>
      <c r="E24" s="32"/>
      <c r="F24" s="32"/>
      <c r="G24" s="32"/>
      <c r="H24" s="34"/>
      <c r="I24" s="18"/>
      <c r="J24" s="34"/>
    </row>
    <row r="25" ht="32.25" customHeight="1" spans="1:10">
      <c r="A25" s="32"/>
      <c r="B25" s="32"/>
      <c r="C25" s="33" t="s">
        <v>638</v>
      </c>
      <c r="D25" s="32" t="s">
        <v>377</v>
      </c>
      <c r="E25" s="32" t="s">
        <v>639</v>
      </c>
      <c r="F25" s="32" t="s">
        <v>378</v>
      </c>
      <c r="G25" s="32" t="s">
        <v>379</v>
      </c>
      <c r="H25" s="34" t="s">
        <v>640</v>
      </c>
      <c r="I25" s="18" t="s">
        <v>641</v>
      </c>
      <c r="J25" s="34" t="s">
        <v>642</v>
      </c>
    </row>
    <row r="26" ht="32.25" customHeight="1" spans="1:10">
      <c r="A26" s="32"/>
      <c r="B26" s="32" t="s">
        <v>403</v>
      </c>
      <c r="C26" s="33"/>
      <c r="D26" s="32"/>
      <c r="E26" s="32"/>
      <c r="F26" s="32"/>
      <c r="G26" s="32"/>
      <c r="H26" s="34"/>
      <c r="I26" s="18"/>
      <c r="J26" s="34"/>
    </row>
    <row r="27" ht="32.25" customHeight="1" spans="1:10">
      <c r="A27" s="32"/>
      <c r="B27" s="32"/>
      <c r="C27" s="33" t="s">
        <v>643</v>
      </c>
      <c r="D27" s="32" t="s">
        <v>377</v>
      </c>
      <c r="E27" s="32" t="s">
        <v>644</v>
      </c>
      <c r="F27" s="32" t="s">
        <v>378</v>
      </c>
      <c r="G27" s="32" t="s">
        <v>379</v>
      </c>
      <c r="H27" s="34" t="s">
        <v>645</v>
      </c>
      <c r="I27" s="18" t="s">
        <v>484</v>
      </c>
      <c r="J27" s="34" t="s">
        <v>646</v>
      </c>
    </row>
    <row r="28" ht="32.25" customHeight="1" spans="1:10">
      <c r="A28" s="32" t="s">
        <v>384</v>
      </c>
      <c r="B28" s="32"/>
      <c r="C28" s="33"/>
      <c r="D28" s="32"/>
      <c r="E28" s="32"/>
      <c r="F28" s="32"/>
      <c r="G28" s="32"/>
      <c r="H28" s="34"/>
      <c r="I28" s="18"/>
      <c r="J28" s="34"/>
    </row>
    <row r="29" ht="32.25" customHeight="1" spans="1:10">
      <c r="A29" s="32"/>
      <c r="B29" s="32" t="s">
        <v>647</v>
      </c>
      <c r="C29" s="33"/>
      <c r="D29" s="32"/>
      <c r="E29" s="32"/>
      <c r="F29" s="32"/>
      <c r="G29" s="32"/>
      <c r="H29" s="34"/>
      <c r="I29" s="18"/>
      <c r="J29" s="34"/>
    </row>
    <row r="30" ht="32.25" customHeight="1" spans="1:10">
      <c r="A30" s="32"/>
      <c r="B30" s="32"/>
      <c r="C30" s="33" t="s">
        <v>648</v>
      </c>
      <c r="D30" s="32" t="s">
        <v>412</v>
      </c>
      <c r="E30" s="32" t="s">
        <v>490</v>
      </c>
      <c r="F30" s="32" t="s">
        <v>378</v>
      </c>
      <c r="G30" s="32" t="s">
        <v>379</v>
      </c>
      <c r="H30" s="34" t="s">
        <v>649</v>
      </c>
      <c r="I30" s="18" t="s">
        <v>650</v>
      </c>
      <c r="J30" s="34" t="s">
        <v>651</v>
      </c>
    </row>
    <row r="31" ht="32.25" customHeight="1" spans="1:10">
      <c r="A31" s="32"/>
      <c r="B31" s="32" t="s">
        <v>385</v>
      </c>
      <c r="C31" s="33"/>
      <c r="D31" s="32"/>
      <c r="E31" s="32"/>
      <c r="F31" s="32"/>
      <c r="G31" s="32"/>
      <c r="H31" s="34"/>
      <c r="I31" s="18"/>
      <c r="J31" s="34"/>
    </row>
    <row r="32" ht="32.25" customHeight="1" spans="1:10">
      <c r="A32" s="32"/>
      <c r="B32" s="32"/>
      <c r="C32" s="33" t="s">
        <v>652</v>
      </c>
      <c r="D32" s="32" t="s">
        <v>412</v>
      </c>
      <c r="E32" s="32" t="s">
        <v>466</v>
      </c>
      <c r="F32" s="32" t="s">
        <v>378</v>
      </c>
      <c r="G32" s="32" t="s">
        <v>379</v>
      </c>
      <c r="H32" s="34" t="s">
        <v>653</v>
      </c>
      <c r="I32" s="18" t="s">
        <v>654</v>
      </c>
      <c r="J32" s="34" t="s">
        <v>655</v>
      </c>
    </row>
    <row r="33" ht="32.25" customHeight="1" spans="1:10">
      <c r="A33" s="32"/>
      <c r="B33" s="32" t="s">
        <v>503</v>
      </c>
      <c r="C33" s="33"/>
      <c r="D33" s="32"/>
      <c r="E33" s="32"/>
      <c r="F33" s="32"/>
      <c r="G33" s="32"/>
      <c r="H33" s="34"/>
      <c r="I33" s="18"/>
      <c r="J33" s="34"/>
    </row>
    <row r="34" ht="32.25" customHeight="1" spans="1:10">
      <c r="A34" s="32"/>
      <c r="B34" s="32"/>
      <c r="C34" s="33" t="s">
        <v>656</v>
      </c>
      <c r="D34" s="32" t="s">
        <v>412</v>
      </c>
      <c r="E34" s="32" t="s">
        <v>466</v>
      </c>
      <c r="F34" s="32" t="s">
        <v>378</v>
      </c>
      <c r="G34" s="32" t="s">
        <v>379</v>
      </c>
      <c r="H34" s="34" t="s">
        <v>657</v>
      </c>
      <c r="I34" s="18" t="s">
        <v>658</v>
      </c>
      <c r="J34" s="34" t="s">
        <v>659</v>
      </c>
    </row>
    <row r="35" ht="32.25" customHeight="1" spans="1:10">
      <c r="A35" s="32" t="s">
        <v>392</v>
      </c>
      <c r="B35" s="32"/>
      <c r="C35" s="33"/>
      <c r="D35" s="32"/>
      <c r="E35" s="32"/>
      <c r="F35" s="32"/>
      <c r="G35" s="32"/>
      <c r="H35" s="34"/>
      <c r="I35" s="18"/>
      <c r="J35" s="34"/>
    </row>
    <row r="36" ht="32.25" customHeight="1" spans="1:10">
      <c r="A36" s="32"/>
      <c r="B36" s="32" t="s">
        <v>393</v>
      </c>
      <c r="C36" s="33"/>
      <c r="D36" s="32"/>
      <c r="E36" s="32"/>
      <c r="F36" s="32"/>
      <c r="G36" s="32"/>
      <c r="H36" s="34"/>
      <c r="I36" s="18"/>
      <c r="J36" s="34"/>
    </row>
    <row r="37" ht="32.25" customHeight="1" spans="1:10">
      <c r="A37" s="32"/>
      <c r="B37" s="32"/>
      <c r="C37" s="33" t="s">
        <v>660</v>
      </c>
      <c r="D37" s="32" t="s">
        <v>412</v>
      </c>
      <c r="E37" s="32" t="s">
        <v>490</v>
      </c>
      <c r="F37" s="32" t="s">
        <v>378</v>
      </c>
      <c r="G37" s="32" t="s">
        <v>379</v>
      </c>
      <c r="H37" s="34" t="s">
        <v>661</v>
      </c>
      <c r="I37" s="18" t="s">
        <v>662</v>
      </c>
      <c r="J37" s="34" t="s">
        <v>663</v>
      </c>
    </row>
  </sheetData>
  <mergeCells count="37">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B17"/>
    <mergeCell ref="C17:G17"/>
    <mergeCell ref="A18:J18"/>
    <mergeCell ref="A19:G19"/>
    <mergeCell ref="A6:A7"/>
    <mergeCell ref="H19:H20"/>
    <mergeCell ref="I19:I20"/>
    <mergeCell ref="J19:J20"/>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93" t="s">
        <v>52</v>
      </c>
    </row>
    <row r="2" ht="41.25" customHeight="1" spans="1:1">
      <c r="A2" s="74" t="str">
        <f>"2025"&amp;"年部门收入预算表"</f>
        <v>2025年部门收入预算表</v>
      </c>
    </row>
    <row r="3" ht="17.25" customHeight="1" spans="1:19">
      <c r="A3" s="77" t="str">
        <f>"单位名称："&amp;"石林彝族自治县民政局"</f>
        <v>单位名称：石林彝族自治县民政局</v>
      </c>
      <c r="S3" s="79" t="s">
        <v>1</v>
      </c>
    </row>
    <row r="4" ht="21.75" customHeight="1" spans="1:19">
      <c r="A4" s="208" t="s">
        <v>53</v>
      </c>
      <c r="B4" s="209" t="s">
        <v>54</v>
      </c>
      <c r="C4" s="209" t="s">
        <v>55</v>
      </c>
      <c r="D4" s="210" t="s">
        <v>56</v>
      </c>
      <c r="E4" s="210"/>
      <c r="F4" s="210"/>
      <c r="G4" s="210"/>
      <c r="H4" s="210"/>
      <c r="I4" s="158"/>
      <c r="J4" s="210"/>
      <c r="K4" s="210"/>
      <c r="L4" s="210"/>
      <c r="M4" s="210"/>
      <c r="N4" s="217"/>
      <c r="O4" s="210" t="s">
        <v>45</v>
      </c>
      <c r="P4" s="210"/>
      <c r="Q4" s="210"/>
      <c r="R4" s="210"/>
      <c r="S4" s="217"/>
    </row>
    <row r="5" ht="27" customHeight="1" spans="1:19">
      <c r="A5" s="211"/>
      <c r="B5" s="212"/>
      <c r="C5" s="212"/>
      <c r="D5" s="212" t="s">
        <v>57</v>
      </c>
      <c r="E5" s="212" t="s">
        <v>58</v>
      </c>
      <c r="F5" s="212" t="s">
        <v>59</v>
      </c>
      <c r="G5" s="212" t="s">
        <v>60</v>
      </c>
      <c r="H5" s="212" t="s">
        <v>61</v>
      </c>
      <c r="I5" s="218" t="s">
        <v>62</v>
      </c>
      <c r="J5" s="219"/>
      <c r="K5" s="219"/>
      <c r="L5" s="219"/>
      <c r="M5" s="219"/>
      <c r="N5" s="220"/>
      <c r="O5" s="212" t="s">
        <v>57</v>
      </c>
      <c r="P5" s="212" t="s">
        <v>58</v>
      </c>
      <c r="Q5" s="212" t="s">
        <v>59</v>
      </c>
      <c r="R5" s="212" t="s">
        <v>60</v>
      </c>
      <c r="S5" s="212" t="s">
        <v>63</v>
      </c>
    </row>
    <row r="6" ht="30" customHeight="1" spans="1:19">
      <c r="A6" s="213"/>
      <c r="B6" s="132"/>
      <c r="C6" s="143"/>
      <c r="D6" s="143"/>
      <c r="E6" s="143"/>
      <c r="F6" s="143"/>
      <c r="G6" s="143"/>
      <c r="H6" s="143"/>
      <c r="I6" s="98" t="s">
        <v>57</v>
      </c>
      <c r="J6" s="220" t="s">
        <v>64</v>
      </c>
      <c r="K6" s="220" t="s">
        <v>65</v>
      </c>
      <c r="L6" s="220" t="s">
        <v>66</v>
      </c>
      <c r="M6" s="220" t="s">
        <v>67</v>
      </c>
      <c r="N6" s="220" t="s">
        <v>68</v>
      </c>
      <c r="O6" s="221"/>
      <c r="P6" s="221"/>
      <c r="Q6" s="221"/>
      <c r="R6" s="221"/>
      <c r="S6" s="143"/>
    </row>
    <row r="7" ht="15" customHeight="1" spans="1:19">
      <c r="A7" s="214">
        <v>1</v>
      </c>
      <c r="B7" s="214">
        <v>2</v>
      </c>
      <c r="C7" s="214">
        <v>3</v>
      </c>
      <c r="D7" s="214">
        <v>4</v>
      </c>
      <c r="E7" s="214">
        <v>5</v>
      </c>
      <c r="F7" s="214">
        <v>6</v>
      </c>
      <c r="G7" s="214">
        <v>7</v>
      </c>
      <c r="H7" s="214">
        <v>8</v>
      </c>
      <c r="I7" s="98">
        <v>9</v>
      </c>
      <c r="J7" s="214">
        <v>10</v>
      </c>
      <c r="K7" s="214">
        <v>11</v>
      </c>
      <c r="L7" s="214">
        <v>12</v>
      </c>
      <c r="M7" s="214">
        <v>13</v>
      </c>
      <c r="N7" s="214">
        <v>14</v>
      </c>
      <c r="O7" s="214">
        <v>15</v>
      </c>
      <c r="P7" s="214">
        <v>16</v>
      </c>
      <c r="Q7" s="214">
        <v>17</v>
      </c>
      <c r="R7" s="214">
        <v>18</v>
      </c>
      <c r="S7" s="214">
        <v>19</v>
      </c>
    </row>
    <row r="8" ht="18" customHeight="1" spans="1:19">
      <c r="A8" s="33" t="s">
        <v>69</v>
      </c>
      <c r="B8" s="33" t="s">
        <v>70</v>
      </c>
      <c r="C8" s="108">
        <v>32789945</v>
      </c>
      <c r="D8" s="108">
        <v>32789945</v>
      </c>
      <c r="E8" s="108">
        <v>32789945</v>
      </c>
      <c r="F8" s="108"/>
      <c r="G8" s="108"/>
      <c r="H8" s="108"/>
      <c r="I8" s="108"/>
      <c r="J8" s="108"/>
      <c r="K8" s="108"/>
      <c r="L8" s="108"/>
      <c r="M8" s="108"/>
      <c r="N8" s="108"/>
      <c r="O8" s="108"/>
      <c r="P8" s="108"/>
      <c r="Q8" s="108"/>
      <c r="R8" s="108"/>
      <c r="S8" s="108"/>
    </row>
    <row r="9" ht="18" customHeight="1" spans="1:19">
      <c r="A9" s="215" t="s">
        <v>71</v>
      </c>
      <c r="B9" s="215" t="s">
        <v>70</v>
      </c>
      <c r="C9" s="108">
        <v>32789945</v>
      </c>
      <c r="D9" s="108">
        <v>32789945</v>
      </c>
      <c r="E9" s="108">
        <v>32789945</v>
      </c>
      <c r="F9" s="108"/>
      <c r="G9" s="108"/>
      <c r="H9" s="108"/>
      <c r="I9" s="108"/>
      <c r="J9" s="108"/>
      <c r="K9" s="108"/>
      <c r="L9" s="108"/>
      <c r="M9" s="108"/>
      <c r="N9" s="108"/>
      <c r="O9" s="108"/>
      <c r="P9" s="108"/>
      <c r="Q9" s="108"/>
      <c r="R9" s="108"/>
      <c r="S9" s="108"/>
    </row>
    <row r="10" ht="18" customHeight="1" spans="1:19">
      <c r="A10" s="82" t="s">
        <v>55</v>
      </c>
      <c r="B10" s="216"/>
      <c r="C10" s="108">
        <v>32789945</v>
      </c>
      <c r="D10" s="108">
        <v>32789945</v>
      </c>
      <c r="E10" s="108">
        <v>32789945</v>
      </c>
      <c r="F10" s="108"/>
      <c r="G10" s="108"/>
      <c r="H10" s="108"/>
      <c r="I10" s="108"/>
      <c r="J10" s="108"/>
      <c r="K10" s="108"/>
      <c r="L10" s="108"/>
      <c r="M10" s="108"/>
      <c r="N10" s="108"/>
      <c r="O10" s="108"/>
      <c r="P10" s="108"/>
      <c r="Q10" s="108"/>
      <c r="R10" s="108"/>
      <c r="S10" s="108"/>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45"/>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79" t="s">
        <v>72</v>
      </c>
    </row>
    <row r="2" ht="41.25" customHeight="1" spans="1:1">
      <c r="A2" s="74" t="str">
        <f>"2025"&amp;"年部门支出预算表"</f>
        <v>2025年部门支出预算表</v>
      </c>
    </row>
    <row r="3" ht="17.25" customHeight="1" spans="1:15">
      <c r="A3" s="77" t="str">
        <f>"单位名称："&amp;"石林彝族自治县民政局"</f>
        <v>单位名称：石林彝族自治县民政局</v>
      </c>
      <c r="O3" s="79" t="s">
        <v>1</v>
      </c>
    </row>
    <row r="4" ht="27" customHeight="1" spans="1:15">
      <c r="A4" s="194" t="s">
        <v>73</v>
      </c>
      <c r="B4" s="194" t="s">
        <v>74</v>
      </c>
      <c r="C4" s="194" t="s">
        <v>55</v>
      </c>
      <c r="D4" s="195" t="s">
        <v>58</v>
      </c>
      <c r="E4" s="196"/>
      <c r="F4" s="197"/>
      <c r="G4" s="198" t="s">
        <v>59</v>
      </c>
      <c r="H4" s="198" t="s">
        <v>60</v>
      </c>
      <c r="I4" s="198" t="s">
        <v>75</v>
      </c>
      <c r="J4" s="195" t="s">
        <v>62</v>
      </c>
      <c r="K4" s="196"/>
      <c r="L4" s="196"/>
      <c r="M4" s="196"/>
      <c r="N4" s="205"/>
      <c r="O4" s="206"/>
    </row>
    <row r="5" ht="42" customHeight="1" spans="1:15">
      <c r="A5" s="199"/>
      <c r="B5" s="199"/>
      <c r="C5" s="200"/>
      <c r="D5" s="201" t="s">
        <v>57</v>
      </c>
      <c r="E5" s="201" t="s">
        <v>76</v>
      </c>
      <c r="F5" s="201" t="s">
        <v>77</v>
      </c>
      <c r="G5" s="200"/>
      <c r="H5" s="200"/>
      <c r="I5" s="207"/>
      <c r="J5" s="201" t="s">
        <v>57</v>
      </c>
      <c r="K5" s="188" t="s">
        <v>78</v>
      </c>
      <c r="L5" s="188" t="s">
        <v>79</v>
      </c>
      <c r="M5" s="188" t="s">
        <v>80</v>
      </c>
      <c r="N5" s="188" t="s">
        <v>81</v>
      </c>
      <c r="O5" s="188" t="s">
        <v>82</v>
      </c>
    </row>
    <row r="6" ht="18" customHeight="1" spans="1:15">
      <c r="A6" s="85" t="s">
        <v>83</v>
      </c>
      <c r="B6" s="85" t="s">
        <v>84</v>
      </c>
      <c r="C6" s="85" t="s">
        <v>85</v>
      </c>
      <c r="D6" s="86" t="s">
        <v>86</v>
      </c>
      <c r="E6" s="86" t="s">
        <v>87</v>
      </c>
      <c r="F6" s="86" t="s">
        <v>88</v>
      </c>
      <c r="G6" s="86" t="s">
        <v>89</v>
      </c>
      <c r="H6" s="86" t="s">
        <v>90</v>
      </c>
      <c r="I6" s="86" t="s">
        <v>91</v>
      </c>
      <c r="J6" s="86" t="s">
        <v>92</v>
      </c>
      <c r="K6" s="86" t="s">
        <v>93</v>
      </c>
      <c r="L6" s="86" t="s">
        <v>94</v>
      </c>
      <c r="M6" s="86" t="s">
        <v>95</v>
      </c>
      <c r="N6" s="85" t="s">
        <v>96</v>
      </c>
      <c r="O6" s="86" t="s">
        <v>97</v>
      </c>
    </row>
    <row r="7" ht="21" customHeight="1" spans="1:15">
      <c r="A7" s="87" t="s">
        <v>98</v>
      </c>
      <c r="B7" s="87" t="s">
        <v>99</v>
      </c>
      <c r="C7" s="108">
        <v>31673321</v>
      </c>
      <c r="D7" s="108">
        <v>31673321</v>
      </c>
      <c r="E7" s="108">
        <v>5436997</v>
      </c>
      <c r="F7" s="108">
        <v>26236324</v>
      </c>
      <c r="G7" s="108"/>
      <c r="H7" s="108"/>
      <c r="I7" s="108"/>
      <c r="J7" s="108"/>
      <c r="K7" s="108"/>
      <c r="L7" s="108"/>
      <c r="M7" s="108"/>
      <c r="N7" s="108"/>
      <c r="O7" s="108"/>
    </row>
    <row r="8" ht="21" customHeight="1" spans="1:15">
      <c r="A8" s="202" t="s">
        <v>100</v>
      </c>
      <c r="B8" s="202" t="s">
        <v>101</v>
      </c>
      <c r="C8" s="108">
        <v>4211830</v>
      </c>
      <c r="D8" s="108">
        <v>4211830</v>
      </c>
      <c r="E8" s="108">
        <v>4131830</v>
      </c>
      <c r="F8" s="108">
        <v>80000</v>
      </c>
      <c r="G8" s="108"/>
      <c r="H8" s="108"/>
      <c r="I8" s="108"/>
      <c r="J8" s="108"/>
      <c r="K8" s="108"/>
      <c r="L8" s="108"/>
      <c r="M8" s="108"/>
      <c r="N8" s="108"/>
      <c r="O8" s="108"/>
    </row>
    <row r="9" ht="21" customHeight="1" spans="1:15">
      <c r="A9" s="203" t="s">
        <v>102</v>
      </c>
      <c r="B9" s="203" t="s">
        <v>103</v>
      </c>
      <c r="C9" s="108">
        <v>1706419</v>
      </c>
      <c r="D9" s="108">
        <v>1706419</v>
      </c>
      <c r="E9" s="108">
        <v>1706419</v>
      </c>
      <c r="F9" s="108"/>
      <c r="G9" s="108"/>
      <c r="H9" s="108"/>
      <c r="I9" s="108"/>
      <c r="J9" s="108"/>
      <c r="K9" s="108"/>
      <c r="L9" s="108"/>
      <c r="M9" s="108"/>
      <c r="N9" s="108"/>
      <c r="O9" s="108"/>
    </row>
    <row r="10" ht="21" customHeight="1" spans="1:15">
      <c r="A10" s="203" t="s">
        <v>104</v>
      </c>
      <c r="B10" s="203" t="s">
        <v>105</v>
      </c>
      <c r="C10" s="108">
        <v>60000</v>
      </c>
      <c r="D10" s="108">
        <v>60000</v>
      </c>
      <c r="E10" s="108"/>
      <c r="F10" s="108">
        <v>60000</v>
      </c>
      <c r="G10" s="108"/>
      <c r="H10" s="108"/>
      <c r="I10" s="108"/>
      <c r="J10" s="108"/>
      <c r="K10" s="108"/>
      <c r="L10" s="108"/>
      <c r="M10" s="108"/>
      <c r="N10" s="108"/>
      <c r="O10" s="108"/>
    </row>
    <row r="11" ht="21" customHeight="1" spans="1:15">
      <c r="A11" s="203" t="s">
        <v>106</v>
      </c>
      <c r="B11" s="203" t="s">
        <v>107</v>
      </c>
      <c r="C11" s="108">
        <v>2445411</v>
      </c>
      <c r="D11" s="108">
        <v>2445411</v>
      </c>
      <c r="E11" s="108">
        <v>2425411</v>
      </c>
      <c r="F11" s="108">
        <v>20000</v>
      </c>
      <c r="G11" s="108"/>
      <c r="H11" s="108"/>
      <c r="I11" s="108"/>
      <c r="J11" s="108"/>
      <c r="K11" s="108"/>
      <c r="L11" s="108"/>
      <c r="M11" s="108"/>
      <c r="N11" s="108"/>
      <c r="O11" s="108"/>
    </row>
    <row r="12" ht="21" customHeight="1" spans="1:15">
      <c r="A12" s="202" t="s">
        <v>108</v>
      </c>
      <c r="B12" s="202" t="s">
        <v>109</v>
      </c>
      <c r="C12" s="108">
        <v>1183775</v>
      </c>
      <c r="D12" s="108">
        <v>1183775</v>
      </c>
      <c r="E12" s="108">
        <v>1183775</v>
      </c>
      <c r="F12" s="108"/>
      <c r="G12" s="108"/>
      <c r="H12" s="108"/>
      <c r="I12" s="108"/>
      <c r="J12" s="108"/>
      <c r="K12" s="108"/>
      <c r="L12" s="108"/>
      <c r="M12" s="108"/>
      <c r="N12" s="108"/>
      <c r="O12" s="108"/>
    </row>
    <row r="13" ht="21" customHeight="1" spans="1:15">
      <c r="A13" s="203" t="s">
        <v>110</v>
      </c>
      <c r="B13" s="203" t="s">
        <v>111</v>
      </c>
      <c r="C13" s="108">
        <v>273600</v>
      </c>
      <c r="D13" s="108">
        <v>273600</v>
      </c>
      <c r="E13" s="108">
        <v>273600</v>
      </c>
      <c r="F13" s="108"/>
      <c r="G13" s="108"/>
      <c r="H13" s="108"/>
      <c r="I13" s="108"/>
      <c r="J13" s="108"/>
      <c r="K13" s="108"/>
      <c r="L13" s="108"/>
      <c r="M13" s="108"/>
      <c r="N13" s="108"/>
      <c r="O13" s="108"/>
    </row>
    <row r="14" ht="21" customHeight="1" spans="1:15">
      <c r="A14" s="203" t="s">
        <v>112</v>
      </c>
      <c r="B14" s="203" t="s">
        <v>113</v>
      </c>
      <c r="C14" s="108">
        <v>663399</v>
      </c>
      <c r="D14" s="108">
        <v>663399</v>
      </c>
      <c r="E14" s="108">
        <v>663399</v>
      </c>
      <c r="F14" s="108"/>
      <c r="G14" s="108"/>
      <c r="H14" s="108"/>
      <c r="I14" s="108"/>
      <c r="J14" s="108"/>
      <c r="K14" s="108"/>
      <c r="L14" s="108"/>
      <c r="M14" s="108"/>
      <c r="N14" s="108"/>
      <c r="O14" s="108"/>
    </row>
    <row r="15" ht="21" customHeight="1" spans="1:15">
      <c r="A15" s="203" t="s">
        <v>114</v>
      </c>
      <c r="B15" s="203" t="s">
        <v>115</v>
      </c>
      <c r="C15" s="108">
        <v>246776</v>
      </c>
      <c r="D15" s="108">
        <v>246776</v>
      </c>
      <c r="E15" s="108">
        <v>246776</v>
      </c>
      <c r="F15" s="108"/>
      <c r="G15" s="108"/>
      <c r="H15" s="108"/>
      <c r="I15" s="108"/>
      <c r="J15" s="108"/>
      <c r="K15" s="108"/>
      <c r="L15" s="108"/>
      <c r="M15" s="108"/>
      <c r="N15" s="108"/>
      <c r="O15" s="108"/>
    </row>
    <row r="16" ht="21" customHeight="1" spans="1:15">
      <c r="A16" s="202" t="s">
        <v>116</v>
      </c>
      <c r="B16" s="202" t="s">
        <v>117</v>
      </c>
      <c r="C16" s="108">
        <v>122592</v>
      </c>
      <c r="D16" s="108">
        <v>122592</v>
      </c>
      <c r="E16" s="108">
        <v>121392</v>
      </c>
      <c r="F16" s="108">
        <v>1200</v>
      </c>
      <c r="G16" s="108"/>
      <c r="H16" s="108"/>
      <c r="I16" s="108"/>
      <c r="J16" s="108"/>
      <c r="K16" s="108"/>
      <c r="L16" s="108"/>
      <c r="M16" s="108"/>
      <c r="N16" s="108"/>
      <c r="O16" s="108"/>
    </row>
    <row r="17" ht="21" customHeight="1" spans="1:15">
      <c r="A17" s="203" t="s">
        <v>118</v>
      </c>
      <c r="B17" s="203" t="s">
        <v>119</v>
      </c>
      <c r="C17" s="108">
        <v>122592</v>
      </c>
      <c r="D17" s="108">
        <v>122592</v>
      </c>
      <c r="E17" s="108">
        <v>121392</v>
      </c>
      <c r="F17" s="108">
        <v>1200</v>
      </c>
      <c r="G17" s="108"/>
      <c r="H17" s="108"/>
      <c r="I17" s="108"/>
      <c r="J17" s="108"/>
      <c r="K17" s="108"/>
      <c r="L17" s="108"/>
      <c r="M17" s="108"/>
      <c r="N17" s="108"/>
      <c r="O17" s="108"/>
    </row>
    <row r="18" ht="21" customHeight="1" spans="1:15">
      <c r="A18" s="202" t="s">
        <v>120</v>
      </c>
      <c r="B18" s="202" t="s">
        <v>121</v>
      </c>
      <c r="C18" s="108">
        <v>10843140</v>
      </c>
      <c r="D18" s="108">
        <v>10843140</v>
      </c>
      <c r="E18" s="108"/>
      <c r="F18" s="108">
        <v>10843140</v>
      </c>
      <c r="G18" s="108"/>
      <c r="H18" s="108"/>
      <c r="I18" s="108"/>
      <c r="J18" s="108"/>
      <c r="K18" s="108"/>
      <c r="L18" s="108"/>
      <c r="M18" s="108"/>
      <c r="N18" s="108"/>
      <c r="O18" s="108"/>
    </row>
    <row r="19" ht="21" customHeight="1" spans="1:15">
      <c r="A19" s="203" t="s">
        <v>122</v>
      </c>
      <c r="B19" s="203" t="s">
        <v>123</v>
      </c>
      <c r="C19" s="108">
        <v>313680</v>
      </c>
      <c r="D19" s="108">
        <v>313680</v>
      </c>
      <c r="E19" s="108"/>
      <c r="F19" s="108">
        <v>313680</v>
      </c>
      <c r="G19" s="108"/>
      <c r="H19" s="108"/>
      <c r="I19" s="108"/>
      <c r="J19" s="108"/>
      <c r="K19" s="108"/>
      <c r="L19" s="108"/>
      <c r="M19" s="108"/>
      <c r="N19" s="108"/>
      <c r="O19" s="108"/>
    </row>
    <row r="20" ht="21" customHeight="1" spans="1:15">
      <c r="A20" s="203" t="s">
        <v>124</v>
      </c>
      <c r="B20" s="203" t="s">
        <v>125</v>
      </c>
      <c r="C20" s="108">
        <v>4416600</v>
      </c>
      <c r="D20" s="108">
        <v>4416600</v>
      </c>
      <c r="E20" s="108"/>
      <c r="F20" s="108">
        <v>4416600</v>
      </c>
      <c r="G20" s="108"/>
      <c r="H20" s="108"/>
      <c r="I20" s="108"/>
      <c r="J20" s="108"/>
      <c r="K20" s="108"/>
      <c r="L20" s="108"/>
      <c r="M20" s="108"/>
      <c r="N20" s="108"/>
      <c r="O20" s="108"/>
    </row>
    <row r="21" ht="21" customHeight="1" spans="1:15">
      <c r="A21" s="203" t="s">
        <v>126</v>
      </c>
      <c r="B21" s="203" t="s">
        <v>127</v>
      </c>
      <c r="C21" s="108">
        <v>6112860</v>
      </c>
      <c r="D21" s="108">
        <v>6112860</v>
      </c>
      <c r="E21" s="108"/>
      <c r="F21" s="108">
        <v>6112860</v>
      </c>
      <c r="G21" s="108"/>
      <c r="H21" s="108"/>
      <c r="I21" s="108"/>
      <c r="J21" s="108"/>
      <c r="K21" s="108"/>
      <c r="L21" s="108"/>
      <c r="M21" s="108"/>
      <c r="N21" s="108"/>
      <c r="O21" s="108"/>
    </row>
    <row r="22" ht="21" customHeight="1" spans="1:15">
      <c r="A22" s="202" t="s">
        <v>128</v>
      </c>
      <c r="B22" s="202" t="s">
        <v>129</v>
      </c>
      <c r="C22" s="108">
        <v>3180720</v>
      </c>
      <c r="D22" s="108">
        <v>3180720</v>
      </c>
      <c r="E22" s="108"/>
      <c r="F22" s="108">
        <v>3180720</v>
      </c>
      <c r="G22" s="108"/>
      <c r="H22" s="108"/>
      <c r="I22" s="108"/>
      <c r="J22" s="108"/>
      <c r="K22" s="108"/>
      <c r="L22" s="108"/>
      <c r="M22" s="108"/>
      <c r="N22" s="108"/>
      <c r="O22" s="108"/>
    </row>
    <row r="23" ht="21" customHeight="1" spans="1:15">
      <c r="A23" s="203" t="s">
        <v>130</v>
      </c>
      <c r="B23" s="203" t="s">
        <v>131</v>
      </c>
      <c r="C23" s="108">
        <v>3180720</v>
      </c>
      <c r="D23" s="108">
        <v>3180720</v>
      </c>
      <c r="E23" s="108"/>
      <c r="F23" s="108">
        <v>3180720</v>
      </c>
      <c r="G23" s="108"/>
      <c r="H23" s="108"/>
      <c r="I23" s="108"/>
      <c r="J23" s="108"/>
      <c r="K23" s="108"/>
      <c r="L23" s="108"/>
      <c r="M23" s="108"/>
      <c r="N23" s="108"/>
      <c r="O23" s="108"/>
    </row>
    <row r="24" ht="21" customHeight="1" spans="1:15">
      <c r="A24" s="202" t="s">
        <v>132</v>
      </c>
      <c r="B24" s="202" t="s">
        <v>133</v>
      </c>
      <c r="C24" s="108">
        <v>8127119</v>
      </c>
      <c r="D24" s="108">
        <v>8127119</v>
      </c>
      <c r="E24" s="108"/>
      <c r="F24" s="108">
        <v>8127119</v>
      </c>
      <c r="G24" s="108"/>
      <c r="H24" s="108"/>
      <c r="I24" s="108"/>
      <c r="J24" s="108"/>
      <c r="K24" s="108"/>
      <c r="L24" s="108"/>
      <c r="M24" s="108"/>
      <c r="N24" s="108"/>
      <c r="O24" s="108"/>
    </row>
    <row r="25" ht="21" customHeight="1" spans="1:15">
      <c r="A25" s="203" t="s">
        <v>134</v>
      </c>
      <c r="B25" s="203" t="s">
        <v>135</v>
      </c>
      <c r="C25" s="108">
        <v>1582308</v>
      </c>
      <c r="D25" s="108">
        <v>1582308</v>
      </c>
      <c r="E25" s="108"/>
      <c r="F25" s="108">
        <v>1582308</v>
      </c>
      <c r="G25" s="108"/>
      <c r="H25" s="108"/>
      <c r="I25" s="108"/>
      <c r="J25" s="108"/>
      <c r="K25" s="108"/>
      <c r="L25" s="108"/>
      <c r="M25" s="108"/>
      <c r="N25" s="108"/>
      <c r="O25" s="108"/>
    </row>
    <row r="26" ht="21" customHeight="1" spans="1:15">
      <c r="A26" s="203" t="s">
        <v>136</v>
      </c>
      <c r="B26" s="203" t="s">
        <v>137</v>
      </c>
      <c r="C26" s="108">
        <v>6544811</v>
      </c>
      <c r="D26" s="108">
        <v>6544811</v>
      </c>
      <c r="E26" s="108"/>
      <c r="F26" s="108">
        <v>6544811</v>
      </c>
      <c r="G26" s="108"/>
      <c r="H26" s="108"/>
      <c r="I26" s="108"/>
      <c r="J26" s="108"/>
      <c r="K26" s="108"/>
      <c r="L26" s="108"/>
      <c r="M26" s="108"/>
      <c r="N26" s="108"/>
      <c r="O26" s="108"/>
    </row>
    <row r="27" ht="21" customHeight="1" spans="1:15">
      <c r="A27" s="202" t="s">
        <v>138</v>
      </c>
      <c r="B27" s="202" t="s">
        <v>139</v>
      </c>
      <c r="C27" s="108">
        <v>800000</v>
      </c>
      <c r="D27" s="108">
        <v>800000</v>
      </c>
      <c r="E27" s="108"/>
      <c r="F27" s="108">
        <v>800000</v>
      </c>
      <c r="G27" s="108"/>
      <c r="H27" s="108"/>
      <c r="I27" s="108"/>
      <c r="J27" s="108"/>
      <c r="K27" s="108"/>
      <c r="L27" s="108"/>
      <c r="M27" s="108"/>
      <c r="N27" s="108"/>
      <c r="O27" s="108"/>
    </row>
    <row r="28" ht="21" customHeight="1" spans="1:15">
      <c r="A28" s="203" t="s">
        <v>140</v>
      </c>
      <c r="B28" s="203" t="s">
        <v>141</v>
      </c>
      <c r="C28" s="108">
        <v>800000</v>
      </c>
      <c r="D28" s="108">
        <v>800000</v>
      </c>
      <c r="E28" s="108"/>
      <c r="F28" s="108">
        <v>800000</v>
      </c>
      <c r="G28" s="108"/>
      <c r="H28" s="108"/>
      <c r="I28" s="108"/>
      <c r="J28" s="108"/>
      <c r="K28" s="108"/>
      <c r="L28" s="108"/>
      <c r="M28" s="108"/>
      <c r="N28" s="108"/>
      <c r="O28" s="108"/>
    </row>
    <row r="29" ht="21" customHeight="1" spans="1:15">
      <c r="A29" s="202" t="s">
        <v>142</v>
      </c>
      <c r="B29" s="202" t="s">
        <v>143</v>
      </c>
      <c r="C29" s="108">
        <v>1838737</v>
      </c>
      <c r="D29" s="108">
        <v>1838737</v>
      </c>
      <c r="E29" s="108"/>
      <c r="F29" s="108">
        <v>1838737</v>
      </c>
      <c r="G29" s="108"/>
      <c r="H29" s="108"/>
      <c r="I29" s="108"/>
      <c r="J29" s="108"/>
      <c r="K29" s="108"/>
      <c r="L29" s="108"/>
      <c r="M29" s="108"/>
      <c r="N29" s="108"/>
      <c r="O29" s="108"/>
    </row>
    <row r="30" ht="21" customHeight="1" spans="1:15">
      <c r="A30" s="203" t="s">
        <v>144</v>
      </c>
      <c r="B30" s="203" t="s">
        <v>145</v>
      </c>
      <c r="C30" s="108">
        <v>659612</v>
      </c>
      <c r="D30" s="108">
        <v>659612</v>
      </c>
      <c r="E30" s="108"/>
      <c r="F30" s="108">
        <v>659612</v>
      </c>
      <c r="G30" s="108"/>
      <c r="H30" s="108"/>
      <c r="I30" s="108"/>
      <c r="J30" s="108"/>
      <c r="K30" s="108"/>
      <c r="L30" s="108"/>
      <c r="M30" s="108"/>
      <c r="N30" s="108"/>
      <c r="O30" s="108"/>
    </row>
    <row r="31" ht="21" customHeight="1" spans="1:15">
      <c r="A31" s="203" t="s">
        <v>146</v>
      </c>
      <c r="B31" s="203" t="s">
        <v>147</v>
      </c>
      <c r="C31" s="108">
        <v>1179125</v>
      </c>
      <c r="D31" s="108">
        <v>1179125</v>
      </c>
      <c r="E31" s="108"/>
      <c r="F31" s="108">
        <v>1179125</v>
      </c>
      <c r="G31" s="108"/>
      <c r="H31" s="108"/>
      <c r="I31" s="108"/>
      <c r="J31" s="108"/>
      <c r="K31" s="108"/>
      <c r="L31" s="108"/>
      <c r="M31" s="108"/>
      <c r="N31" s="108"/>
      <c r="O31" s="108"/>
    </row>
    <row r="32" ht="21" customHeight="1" spans="1:15">
      <c r="A32" s="202" t="s">
        <v>148</v>
      </c>
      <c r="B32" s="202" t="s">
        <v>149</v>
      </c>
      <c r="C32" s="108">
        <v>1307808</v>
      </c>
      <c r="D32" s="108">
        <v>1307808</v>
      </c>
      <c r="E32" s="108"/>
      <c r="F32" s="108">
        <v>1307808</v>
      </c>
      <c r="G32" s="108"/>
      <c r="H32" s="108"/>
      <c r="I32" s="108"/>
      <c r="J32" s="108"/>
      <c r="K32" s="108"/>
      <c r="L32" s="108"/>
      <c r="M32" s="108"/>
      <c r="N32" s="108"/>
      <c r="O32" s="108"/>
    </row>
    <row r="33" ht="21" customHeight="1" spans="1:15">
      <c r="A33" s="203" t="s">
        <v>150</v>
      </c>
      <c r="B33" s="203" t="s">
        <v>151</v>
      </c>
      <c r="C33" s="108">
        <v>1307808</v>
      </c>
      <c r="D33" s="108">
        <v>1307808</v>
      </c>
      <c r="E33" s="108"/>
      <c r="F33" s="108">
        <v>1307808</v>
      </c>
      <c r="G33" s="108"/>
      <c r="H33" s="108"/>
      <c r="I33" s="108"/>
      <c r="J33" s="108"/>
      <c r="K33" s="108"/>
      <c r="L33" s="108"/>
      <c r="M33" s="108"/>
      <c r="N33" s="108"/>
      <c r="O33" s="108"/>
    </row>
    <row r="34" ht="21" customHeight="1" spans="1:15">
      <c r="A34" s="202" t="s">
        <v>152</v>
      </c>
      <c r="B34" s="202" t="s">
        <v>153</v>
      </c>
      <c r="C34" s="108">
        <v>57600</v>
      </c>
      <c r="D34" s="108">
        <v>57600</v>
      </c>
      <c r="E34" s="108"/>
      <c r="F34" s="108">
        <v>57600</v>
      </c>
      <c r="G34" s="108"/>
      <c r="H34" s="108"/>
      <c r="I34" s="108"/>
      <c r="J34" s="108"/>
      <c r="K34" s="108"/>
      <c r="L34" s="108"/>
      <c r="M34" s="108"/>
      <c r="N34" s="108"/>
      <c r="O34" s="108"/>
    </row>
    <row r="35" ht="21" customHeight="1" spans="1:15">
      <c r="A35" s="203" t="s">
        <v>154</v>
      </c>
      <c r="B35" s="203" t="s">
        <v>155</v>
      </c>
      <c r="C35" s="108">
        <v>57600</v>
      </c>
      <c r="D35" s="108">
        <v>57600</v>
      </c>
      <c r="E35" s="108"/>
      <c r="F35" s="108">
        <v>57600</v>
      </c>
      <c r="G35" s="108"/>
      <c r="H35" s="108"/>
      <c r="I35" s="108"/>
      <c r="J35" s="108"/>
      <c r="K35" s="108"/>
      <c r="L35" s="108"/>
      <c r="M35" s="108"/>
      <c r="N35" s="108"/>
      <c r="O35" s="108"/>
    </row>
    <row r="36" ht="21" customHeight="1" spans="1:15">
      <c r="A36" s="87" t="s">
        <v>156</v>
      </c>
      <c r="B36" s="87" t="s">
        <v>157</v>
      </c>
      <c r="C36" s="108">
        <v>591825</v>
      </c>
      <c r="D36" s="108">
        <v>591825</v>
      </c>
      <c r="E36" s="108">
        <v>591825</v>
      </c>
      <c r="F36" s="108"/>
      <c r="G36" s="108"/>
      <c r="H36" s="108"/>
      <c r="I36" s="108"/>
      <c r="J36" s="108"/>
      <c r="K36" s="108"/>
      <c r="L36" s="108"/>
      <c r="M36" s="108"/>
      <c r="N36" s="108"/>
      <c r="O36" s="108"/>
    </row>
    <row r="37" ht="21" customHeight="1" spans="1:15">
      <c r="A37" s="202" t="s">
        <v>158</v>
      </c>
      <c r="B37" s="202" t="s">
        <v>159</v>
      </c>
      <c r="C37" s="108">
        <v>591825</v>
      </c>
      <c r="D37" s="108">
        <v>591825</v>
      </c>
      <c r="E37" s="108">
        <v>591825</v>
      </c>
      <c r="F37" s="108"/>
      <c r="G37" s="108"/>
      <c r="H37" s="108"/>
      <c r="I37" s="108"/>
      <c r="J37" s="108"/>
      <c r="K37" s="108"/>
      <c r="L37" s="108"/>
      <c r="M37" s="108"/>
      <c r="N37" s="108"/>
      <c r="O37" s="108"/>
    </row>
    <row r="38" ht="21" customHeight="1" spans="1:15">
      <c r="A38" s="203" t="s">
        <v>160</v>
      </c>
      <c r="B38" s="203" t="s">
        <v>161</v>
      </c>
      <c r="C38" s="108">
        <v>84290</v>
      </c>
      <c r="D38" s="108">
        <v>84290</v>
      </c>
      <c r="E38" s="108">
        <v>84290</v>
      </c>
      <c r="F38" s="108"/>
      <c r="G38" s="108"/>
      <c r="H38" s="108"/>
      <c r="I38" s="108"/>
      <c r="J38" s="108"/>
      <c r="K38" s="108"/>
      <c r="L38" s="108"/>
      <c r="M38" s="108"/>
      <c r="N38" s="108"/>
      <c r="O38" s="108"/>
    </row>
    <row r="39" ht="21" customHeight="1" spans="1:15">
      <c r="A39" s="203" t="s">
        <v>162</v>
      </c>
      <c r="B39" s="203" t="s">
        <v>163</v>
      </c>
      <c r="C39" s="108">
        <v>193867</v>
      </c>
      <c r="D39" s="108">
        <v>193867</v>
      </c>
      <c r="E39" s="108">
        <v>193867</v>
      </c>
      <c r="F39" s="108"/>
      <c r="G39" s="108"/>
      <c r="H39" s="108"/>
      <c r="I39" s="108"/>
      <c r="J39" s="108"/>
      <c r="K39" s="108"/>
      <c r="L39" s="108"/>
      <c r="M39" s="108"/>
      <c r="N39" s="108"/>
      <c r="O39" s="108"/>
    </row>
    <row r="40" ht="21" customHeight="1" spans="1:15">
      <c r="A40" s="203" t="s">
        <v>164</v>
      </c>
      <c r="B40" s="203" t="s">
        <v>165</v>
      </c>
      <c r="C40" s="108">
        <v>278501</v>
      </c>
      <c r="D40" s="108">
        <v>278501</v>
      </c>
      <c r="E40" s="108">
        <v>278501</v>
      </c>
      <c r="F40" s="108"/>
      <c r="G40" s="108"/>
      <c r="H40" s="108"/>
      <c r="I40" s="108"/>
      <c r="J40" s="108"/>
      <c r="K40" s="108"/>
      <c r="L40" s="108"/>
      <c r="M40" s="108"/>
      <c r="N40" s="108"/>
      <c r="O40" s="108"/>
    </row>
    <row r="41" ht="21" customHeight="1" spans="1:15">
      <c r="A41" s="203" t="s">
        <v>166</v>
      </c>
      <c r="B41" s="203" t="s">
        <v>167</v>
      </c>
      <c r="C41" s="108">
        <v>35167</v>
      </c>
      <c r="D41" s="108">
        <v>35167</v>
      </c>
      <c r="E41" s="108">
        <v>35167</v>
      </c>
      <c r="F41" s="108"/>
      <c r="G41" s="108"/>
      <c r="H41" s="108"/>
      <c r="I41" s="108"/>
      <c r="J41" s="108"/>
      <c r="K41" s="108"/>
      <c r="L41" s="108"/>
      <c r="M41" s="108"/>
      <c r="N41" s="108"/>
      <c r="O41" s="108"/>
    </row>
    <row r="42" ht="21" customHeight="1" spans="1:15">
      <c r="A42" s="87" t="s">
        <v>168</v>
      </c>
      <c r="B42" s="87" t="s">
        <v>169</v>
      </c>
      <c r="C42" s="108">
        <v>524799</v>
      </c>
      <c r="D42" s="108">
        <v>524799</v>
      </c>
      <c r="E42" s="108">
        <v>524799</v>
      </c>
      <c r="F42" s="108"/>
      <c r="G42" s="108"/>
      <c r="H42" s="108"/>
      <c r="I42" s="108"/>
      <c r="J42" s="108"/>
      <c r="K42" s="108"/>
      <c r="L42" s="108"/>
      <c r="M42" s="108"/>
      <c r="N42" s="108"/>
      <c r="O42" s="108"/>
    </row>
    <row r="43" ht="21" customHeight="1" spans="1:15">
      <c r="A43" s="202" t="s">
        <v>170</v>
      </c>
      <c r="B43" s="202" t="s">
        <v>171</v>
      </c>
      <c r="C43" s="108">
        <v>524799</v>
      </c>
      <c r="D43" s="108">
        <v>524799</v>
      </c>
      <c r="E43" s="108">
        <v>524799</v>
      </c>
      <c r="F43" s="108"/>
      <c r="G43" s="108"/>
      <c r="H43" s="108"/>
      <c r="I43" s="108"/>
      <c r="J43" s="108"/>
      <c r="K43" s="108"/>
      <c r="L43" s="108"/>
      <c r="M43" s="108"/>
      <c r="N43" s="108"/>
      <c r="O43" s="108"/>
    </row>
    <row r="44" ht="21" customHeight="1" spans="1:15">
      <c r="A44" s="203" t="s">
        <v>172</v>
      </c>
      <c r="B44" s="203" t="s">
        <v>173</v>
      </c>
      <c r="C44" s="108">
        <v>524799</v>
      </c>
      <c r="D44" s="108">
        <v>524799</v>
      </c>
      <c r="E44" s="108">
        <v>524799</v>
      </c>
      <c r="F44" s="108"/>
      <c r="G44" s="108"/>
      <c r="H44" s="108"/>
      <c r="I44" s="108"/>
      <c r="J44" s="108"/>
      <c r="K44" s="108"/>
      <c r="L44" s="108"/>
      <c r="M44" s="108"/>
      <c r="N44" s="108"/>
      <c r="O44" s="108"/>
    </row>
    <row r="45" ht="21" customHeight="1" spans="1:15">
      <c r="A45" s="204" t="s">
        <v>55</v>
      </c>
      <c r="B45" s="68"/>
      <c r="C45" s="108">
        <v>32789945</v>
      </c>
      <c r="D45" s="108">
        <v>32789945</v>
      </c>
      <c r="E45" s="108">
        <v>6553621</v>
      </c>
      <c r="F45" s="108">
        <v>26236324</v>
      </c>
      <c r="G45" s="108"/>
      <c r="H45" s="108"/>
      <c r="I45" s="108"/>
      <c r="J45" s="108"/>
      <c r="K45" s="108"/>
      <c r="L45" s="108"/>
      <c r="M45" s="108"/>
      <c r="N45" s="108"/>
      <c r="O45" s="108"/>
    </row>
  </sheetData>
  <mergeCells count="12">
    <mergeCell ref="A1:O1"/>
    <mergeCell ref="A2:O2"/>
    <mergeCell ref="A3:B3"/>
    <mergeCell ref="D4:F4"/>
    <mergeCell ref="J4:O4"/>
    <mergeCell ref="A45:B45"/>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75"/>
      <c r="B1" s="79"/>
      <c r="C1" s="79"/>
      <c r="D1" s="79" t="s">
        <v>174</v>
      </c>
    </row>
    <row r="2" ht="41.25" customHeight="1" spans="1:1">
      <c r="A2" s="74" t="str">
        <f>"2025"&amp;"年部门财政拨款收支预算总表"</f>
        <v>2025年部门财政拨款收支预算总表</v>
      </c>
    </row>
    <row r="3" ht="17.25" customHeight="1" spans="1:4">
      <c r="A3" s="77" t="str">
        <f>"单位名称："&amp;"石林彝族自治县民政局"</f>
        <v>单位名称：石林彝族自治县民政局</v>
      </c>
      <c r="B3" s="187"/>
      <c r="D3" s="79" t="s">
        <v>1</v>
      </c>
    </row>
    <row r="4" ht="17.25" customHeight="1" spans="1:4">
      <c r="A4" s="188" t="s">
        <v>2</v>
      </c>
      <c r="B4" s="189"/>
      <c r="C4" s="188" t="s">
        <v>3</v>
      </c>
      <c r="D4" s="189"/>
    </row>
    <row r="5" ht="18.75" customHeight="1" spans="1:4">
      <c r="A5" s="188" t="s">
        <v>4</v>
      </c>
      <c r="B5" s="188" t="s">
        <v>5</v>
      </c>
      <c r="C5" s="188" t="s">
        <v>6</v>
      </c>
      <c r="D5" s="188" t="s">
        <v>5</v>
      </c>
    </row>
    <row r="6" ht="16.5" customHeight="1" spans="1:4">
      <c r="A6" s="190" t="s">
        <v>175</v>
      </c>
      <c r="B6" s="108">
        <v>32789945</v>
      </c>
      <c r="C6" s="190" t="s">
        <v>176</v>
      </c>
      <c r="D6" s="108">
        <v>32789945</v>
      </c>
    </row>
    <row r="7" ht="16.5" customHeight="1" spans="1:4">
      <c r="A7" s="190" t="s">
        <v>177</v>
      </c>
      <c r="B7" s="108">
        <v>32789945</v>
      </c>
      <c r="C7" s="190" t="s">
        <v>178</v>
      </c>
      <c r="D7" s="108"/>
    </row>
    <row r="8" ht="16.5" customHeight="1" spans="1:4">
      <c r="A8" s="190" t="s">
        <v>179</v>
      </c>
      <c r="B8" s="108"/>
      <c r="C8" s="190" t="s">
        <v>180</v>
      </c>
      <c r="D8" s="108"/>
    </row>
    <row r="9" ht="16.5" customHeight="1" spans="1:4">
      <c r="A9" s="190" t="s">
        <v>181</v>
      </c>
      <c r="B9" s="108"/>
      <c r="C9" s="190" t="s">
        <v>182</v>
      </c>
      <c r="D9" s="108"/>
    </row>
    <row r="10" ht="16.5" customHeight="1" spans="1:4">
      <c r="A10" s="190" t="s">
        <v>183</v>
      </c>
      <c r="B10" s="108"/>
      <c r="C10" s="190" t="s">
        <v>184</v>
      </c>
      <c r="D10" s="108"/>
    </row>
    <row r="11" ht="16.5" customHeight="1" spans="1:4">
      <c r="A11" s="190" t="s">
        <v>177</v>
      </c>
      <c r="B11" s="108"/>
      <c r="C11" s="190" t="s">
        <v>185</v>
      </c>
      <c r="D11" s="108"/>
    </row>
    <row r="12" ht="16.5" customHeight="1" spans="1:4">
      <c r="A12" s="21" t="s">
        <v>179</v>
      </c>
      <c r="B12" s="108"/>
      <c r="C12" s="97" t="s">
        <v>186</v>
      </c>
      <c r="D12" s="108"/>
    </row>
    <row r="13" ht="16.5" customHeight="1" spans="1:4">
      <c r="A13" s="21" t="s">
        <v>181</v>
      </c>
      <c r="B13" s="108"/>
      <c r="C13" s="97" t="s">
        <v>187</v>
      </c>
      <c r="D13" s="108"/>
    </row>
    <row r="14" ht="16.5" customHeight="1" spans="1:4">
      <c r="A14" s="191"/>
      <c r="B14" s="108"/>
      <c r="C14" s="97" t="s">
        <v>188</v>
      </c>
      <c r="D14" s="108">
        <v>31673321</v>
      </c>
    </row>
    <row r="15" ht="16.5" customHeight="1" spans="1:4">
      <c r="A15" s="191"/>
      <c r="B15" s="108"/>
      <c r="C15" s="97" t="s">
        <v>189</v>
      </c>
      <c r="D15" s="108">
        <v>591825</v>
      </c>
    </row>
    <row r="16" ht="16.5" customHeight="1" spans="1:4">
      <c r="A16" s="191"/>
      <c r="B16" s="108"/>
      <c r="C16" s="97" t="s">
        <v>190</v>
      </c>
      <c r="D16" s="108"/>
    </row>
    <row r="17" ht="16.5" customHeight="1" spans="1:4">
      <c r="A17" s="191"/>
      <c r="B17" s="108"/>
      <c r="C17" s="97" t="s">
        <v>191</v>
      </c>
      <c r="D17" s="108"/>
    </row>
    <row r="18" ht="16.5" customHeight="1" spans="1:4">
      <c r="A18" s="191"/>
      <c r="B18" s="108"/>
      <c r="C18" s="97" t="s">
        <v>192</v>
      </c>
      <c r="D18" s="108"/>
    </row>
    <row r="19" ht="16.5" customHeight="1" spans="1:4">
      <c r="A19" s="191"/>
      <c r="B19" s="108"/>
      <c r="C19" s="97" t="s">
        <v>193</v>
      </c>
      <c r="D19" s="108"/>
    </row>
    <row r="20" ht="16.5" customHeight="1" spans="1:4">
      <c r="A20" s="191"/>
      <c r="B20" s="108"/>
      <c r="C20" s="97" t="s">
        <v>194</v>
      </c>
      <c r="D20" s="108"/>
    </row>
    <row r="21" ht="16.5" customHeight="1" spans="1:4">
      <c r="A21" s="191"/>
      <c r="B21" s="108"/>
      <c r="C21" s="97" t="s">
        <v>195</v>
      </c>
      <c r="D21" s="108"/>
    </row>
    <row r="22" ht="16.5" customHeight="1" spans="1:4">
      <c r="A22" s="191"/>
      <c r="B22" s="108"/>
      <c r="C22" s="97" t="s">
        <v>196</v>
      </c>
      <c r="D22" s="108"/>
    </row>
    <row r="23" ht="16.5" customHeight="1" spans="1:4">
      <c r="A23" s="191"/>
      <c r="B23" s="108"/>
      <c r="C23" s="97" t="s">
        <v>197</v>
      </c>
      <c r="D23" s="108"/>
    </row>
    <row r="24" ht="16.5" customHeight="1" spans="1:4">
      <c r="A24" s="191"/>
      <c r="B24" s="108"/>
      <c r="C24" s="97" t="s">
        <v>198</v>
      </c>
      <c r="D24" s="108"/>
    </row>
    <row r="25" ht="16.5" customHeight="1" spans="1:4">
      <c r="A25" s="191"/>
      <c r="B25" s="108"/>
      <c r="C25" s="97" t="s">
        <v>199</v>
      </c>
      <c r="D25" s="108">
        <v>524799</v>
      </c>
    </row>
    <row r="26" ht="16.5" customHeight="1" spans="1:4">
      <c r="A26" s="191"/>
      <c r="B26" s="108"/>
      <c r="C26" s="97" t="s">
        <v>200</v>
      </c>
      <c r="D26" s="108"/>
    </row>
    <row r="27" ht="16.5" customHeight="1" spans="1:4">
      <c r="A27" s="191"/>
      <c r="B27" s="108"/>
      <c r="C27" s="97" t="s">
        <v>201</v>
      </c>
      <c r="D27" s="108"/>
    </row>
    <row r="28" ht="16.5" customHeight="1" spans="1:4">
      <c r="A28" s="191"/>
      <c r="B28" s="108"/>
      <c r="C28" s="97" t="s">
        <v>202</v>
      </c>
      <c r="D28" s="108"/>
    </row>
    <row r="29" ht="16.5" customHeight="1" spans="1:4">
      <c r="A29" s="191"/>
      <c r="B29" s="108"/>
      <c r="C29" s="97" t="s">
        <v>203</v>
      </c>
      <c r="D29" s="108"/>
    </row>
    <row r="30" ht="16.5" customHeight="1" spans="1:4">
      <c r="A30" s="191"/>
      <c r="B30" s="108"/>
      <c r="C30" s="97" t="s">
        <v>204</v>
      </c>
      <c r="D30" s="108"/>
    </row>
    <row r="31" ht="16.5" customHeight="1" spans="1:4">
      <c r="A31" s="191"/>
      <c r="B31" s="108"/>
      <c r="C31" s="21" t="s">
        <v>205</v>
      </c>
      <c r="D31" s="108"/>
    </row>
    <row r="32" ht="16.5" customHeight="1" spans="1:4">
      <c r="A32" s="191"/>
      <c r="B32" s="108"/>
      <c r="C32" s="21" t="s">
        <v>206</v>
      </c>
      <c r="D32" s="108"/>
    </row>
    <row r="33" ht="16.5" customHeight="1" spans="1:4">
      <c r="A33" s="191"/>
      <c r="B33" s="108"/>
      <c r="C33" s="18" t="s">
        <v>207</v>
      </c>
      <c r="D33" s="108"/>
    </row>
    <row r="34" ht="15" customHeight="1" spans="1:4">
      <c r="A34" s="192" t="s">
        <v>50</v>
      </c>
      <c r="B34" s="193">
        <v>32789945</v>
      </c>
      <c r="C34" s="192" t="s">
        <v>51</v>
      </c>
      <c r="D34" s="193">
        <v>32789945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45"/>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3"/>
      <c r="F1" s="99"/>
      <c r="G1" s="168" t="s">
        <v>208</v>
      </c>
    </row>
    <row r="2" ht="41.25" customHeight="1" spans="1:7">
      <c r="A2" s="152" t="str">
        <f>"2025"&amp;"年一般公共预算支出预算表（按功能科目分类）"</f>
        <v>2025年一般公共预算支出预算表（按功能科目分类）</v>
      </c>
      <c r="B2" s="152"/>
      <c r="C2" s="152"/>
      <c r="D2" s="152"/>
      <c r="E2" s="152"/>
      <c r="F2" s="152"/>
      <c r="G2" s="152"/>
    </row>
    <row r="3" ht="18" customHeight="1" spans="1:7">
      <c r="A3" s="44" t="str">
        <f>"单位名称："&amp;"石林彝族自治县民政局"</f>
        <v>单位名称：石林彝族自治县民政局</v>
      </c>
      <c r="F3" s="149"/>
      <c r="G3" s="168" t="s">
        <v>1</v>
      </c>
    </row>
    <row r="4" ht="20.25" customHeight="1" spans="1:7">
      <c r="A4" s="183" t="s">
        <v>209</v>
      </c>
      <c r="B4" s="184"/>
      <c r="C4" s="153" t="s">
        <v>55</v>
      </c>
      <c r="D4" s="175" t="s">
        <v>76</v>
      </c>
      <c r="E4" s="13"/>
      <c r="F4" s="36"/>
      <c r="G4" s="165" t="s">
        <v>77</v>
      </c>
    </row>
    <row r="5" ht="20.25" customHeight="1" spans="1:7">
      <c r="A5" s="185" t="s">
        <v>73</v>
      </c>
      <c r="B5" s="185" t="s">
        <v>74</v>
      </c>
      <c r="C5" s="55"/>
      <c r="D5" s="14" t="s">
        <v>57</v>
      </c>
      <c r="E5" s="14" t="s">
        <v>210</v>
      </c>
      <c r="F5" s="14" t="s">
        <v>211</v>
      </c>
      <c r="G5" s="167"/>
    </row>
    <row r="6" ht="15" customHeight="1" spans="1:7">
      <c r="A6" s="20" t="s">
        <v>83</v>
      </c>
      <c r="B6" s="20" t="s">
        <v>84</v>
      </c>
      <c r="C6" s="20" t="s">
        <v>85</v>
      </c>
      <c r="D6" s="20" t="s">
        <v>86</v>
      </c>
      <c r="E6" s="20" t="s">
        <v>87</v>
      </c>
      <c r="F6" s="20" t="s">
        <v>88</v>
      </c>
      <c r="G6" s="20" t="s">
        <v>89</v>
      </c>
    </row>
    <row r="7" ht="18" customHeight="1" spans="1:7">
      <c r="A7" s="18" t="s">
        <v>98</v>
      </c>
      <c r="B7" s="18" t="s">
        <v>99</v>
      </c>
      <c r="C7" s="108">
        <v>31673321</v>
      </c>
      <c r="D7" s="108">
        <v>5436997</v>
      </c>
      <c r="E7" s="108">
        <v>5024417</v>
      </c>
      <c r="F7" s="108">
        <v>412580</v>
      </c>
      <c r="G7" s="108">
        <v>26236324</v>
      </c>
    </row>
    <row r="8" ht="18" customHeight="1" spans="1:7">
      <c r="A8" s="161" t="s">
        <v>100</v>
      </c>
      <c r="B8" s="161" t="s">
        <v>101</v>
      </c>
      <c r="C8" s="108">
        <v>4211830</v>
      </c>
      <c r="D8" s="108">
        <v>4131830</v>
      </c>
      <c r="E8" s="108">
        <v>3719250</v>
      </c>
      <c r="F8" s="108">
        <v>412580</v>
      </c>
      <c r="G8" s="108">
        <v>80000</v>
      </c>
    </row>
    <row r="9" ht="18" customHeight="1" spans="1:7">
      <c r="A9" s="162" t="s">
        <v>102</v>
      </c>
      <c r="B9" s="162" t="s">
        <v>103</v>
      </c>
      <c r="C9" s="108">
        <v>1706419</v>
      </c>
      <c r="D9" s="108">
        <v>1706419</v>
      </c>
      <c r="E9" s="108">
        <v>1465419</v>
      </c>
      <c r="F9" s="108">
        <v>241000</v>
      </c>
      <c r="G9" s="108"/>
    </row>
    <row r="10" ht="18" customHeight="1" spans="1:7">
      <c r="A10" s="162" t="s">
        <v>104</v>
      </c>
      <c r="B10" s="162" t="s">
        <v>105</v>
      </c>
      <c r="C10" s="108">
        <v>60000</v>
      </c>
      <c r="D10" s="108"/>
      <c r="E10" s="108"/>
      <c r="F10" s="108"/>
      <c r="G10" s="108">
        <v>60000</v>
      </c>
    </row>
    <row r="11" ht="18" customHeight="1" spans="1:7">
      <c r="A11" s="162" t="s">
        <v>106</v>
      </c>
      <c r="B11" s="162" t="s">
        <v>107</v>
      </c>
      <c r="C11" s="108">
        <v>2445411</v>
      </c>
      <c r="D11" s="108">
        <v>2425411</v>
      </c>
      <c r="E11" s="108">
        <v>2253831</v>
      </c>
      <c r="F11" s="108">
        <v>171580</v>
      </c>
      <c r="G11" s="108">
        <v>20000</v>
      </c>
    </row>
    <row r="12" ht="18" customHeight="1" spans="1:7">
      <c r="A12" s="161" t="s">
        <v>108</v>
      </c>
      <c r="B12" s="161" t="s">
        <v>109</v>
      </c>
      <c r="C12" s="108">
        <v>1183775</v>
      </c>
      <c r="D12" s="108">
        <v>1183775</v>
      </c>
      <c r="E12" s="108">
        <v>1183775</v>
      </c>
      <c r="F12" s="108"/>
      <c r="G12" s="108"/>
    </row>
    <row r="13" ht="18" customHeight="1" spans="1:7">
      <c r="A13" s="162" t="s">
        <v>110</v>
      </c>
      <c r="B13" s="162" t="s">
        <v>111</v>
      </c>
      <c r="C13" s="108">
        <v>273600</v>
      </c>
      <c r="D13" s="108">
        <v>273600</v>
      </c>
      <c r="E13" s="108">
        <v>273600</v>
      </c>
      <c r="F13" s="108"/>
      <c r="G13" s="108"/>
    </row>
    <row r="14" ht="18" customHeight="1" spans="1:7">
      <c r="A14" s="162" t="s">
        <v>112</v>
      </c>
      <c r="B14" s="162" t="s">
        <v>113</v>
      </c>
      <c r="C14" s="108">
        <v>663399</v>
      </c>
      <c r="D14" s="108">
        <v>663399</v>
      </c>
      <c r="E14" s="108">
        <v>663399</v>
      </c>
      <c r="F14" s="108"/>
      <c r="G14" s="108"/>
    </row>
    <row r="15" ht="18" customHeight="1" spans="1:7">
      <c r="A15" s="162" t="s">
        <v>114</v>
      </c>
      <c r="B15" s="162" t="s">
        <v>115</v>
      </c>
      <c r="C15" s="108">
        <v>246776</v>
      </c>
      <c r="D15" s="108">
        <v>246776</v>
      </c>
      <c r="E15" s="108">
        <v>246776</v>
      </c>
      <c r="F15" s="108"/>
      <c r="G15" s="108"/>
    </row>
    <row r="16" ht="18" customHeight="1" spans="1:7">
      <c r="A16" s="161" t="s">
        <v>116</v>
      </c>
      <c r="B16" s="161" t="s">
        <v>117</v>
      </c>
      <c r="C16" s="108">
        <v>122592</v>
      </c>
      <c r="D16" s="108">
        <v>121392</v>
      </c>
      <c r="E16" s="108">
        <v>121392</v>
      </c>
      <c r="F16" s="108"/>
      <c r="G16" s="108">
        <v>1200</v>
      </c>
    </row>
    <row r="17" ht="18" customHeight="1" spans="1:7">
      <c r="A17" s="162" t="s">
        <v>118</v>
      </c>
      <c r="B17" s="162" t="s">
        <v>119</v>
      </c>
      <c r="C17" s="108">
        <v>122592</v>
      </c>
      <c r="D17" s="108">
        <v>121392</v>
      </c>
      <c r="E17" s="108">
        <v>121392</v>
      </c>
      <c r="F17" s="108"/>
      <c r="G17" s="108">
        <v>1200</v>
      </c>
    </row>
    <row r="18" ht="18" customHeight="1" spans="1:7">
      <c r="A18" s="161" t="s">
        <v>120</v>
      </c>
      <c r="B18" s="161" t="s">
        <v>121</v>
      </c>
      <c r="C18" s="108">
        <v>10843140</v>
      </c>
      <c r="D18" s="108"/>
      <c r="E18" s="108"/>
      <c r="F18" s="108"/>
      <c r="G18" s="108">
        <v>10843140</v>
      </c>
    </row>
    <row r="19" ht="18" customHeight="1" spans="1:7">
      <c r="A19" s="162" t="s">
        <v>122</v>
      </c>
      <c r="B19" s="162" t="s">
        <v>123</v>
      </c>
      <c r="C19" s="108">
        <v>313680</v>
      </c>
      <c r="D19" s="108"/>
      <c r="E19" s="108"/>
      <c r="F19" s="108"/>
      <c r="G19" s="108">
        <v>313680</v>
      </c>
    </row>
    <row r="20" ht="18" customHeight="1" spans="1:7">
      <c r="A20" s="162" t="s">
        <v>124</v>
      </c>
      <c r="B20" s="162" t="s">
        <v>125</v>
      </c>
      <c r="C20" s="108">
        <v>4416600</v>
      </c>
      <c r="D20" s="108"/>
      <c r="E20" s="108"/>
      <c r="F20" s="108"/>
      <c r="G20" s="108">
        <v>4416600</v>
      </c>
    </row>
    <row r="21" ht="18" customHeight="1" spans="1:7">
      <c r="A21" s="162" t="s">
        <v>126</v>
      </c>
      <c r="B21" s="162" t="s">
        <v>127</v>
      </c>
      <c r="C21" s="108">
        <v>6112860</v>
      </c>
      <c r="D21" s="108"/>
      <c r="E21" s="108"/>
      <c r="F21" s="108"/>
      <c r="G21" s="108">
        <v>6112860</v>
      </c>
    </row>
    <row r="22" ht="18" customHeight="1" spans="1:7">
      <c r="A22" s="161" t="s">
        <v>128</v>
      </c>
      <c r="B22" s="161" t="s">
        <v>129</v>
      </c>
      <c r="C22" s="108">
        <v>3180720</v>
      </c>
      <c r="D22" s="108"/>
      <c r="E22" s="108"/>
      <c r="F22" s="108"/>
      <c r="G22" s="108">
        <v>3180720</v>
      </c>
    </row>
    <row r="23" ht="18" customHeight="1" spans="1:7">
      <c r="A23" s="162" t="s">
        <v>130</v>
      </c>
      <c r="B23" s="162" t="s">
        <v>131</v>
      </c>
      <c r="C23" s="108">
        <v>3180720</v>
      </c>
      <c r="D23" s="108"/>
      <c r="E23" s="108"/>
      <c r="F23" s="108"/>
      <c r="G23" s="108">
        <v>3180720</v>
      </c>
    </row>
    <row r="24" ht="18" customHeight="1" spans="1:7">
      <c r="A24" s="161" t="s">
        <v>132</v>
      </c>
      <c r="B24" s="161" t="s">
        <v>133</v>
      </c>
      <c r="C24" s="108">
        <v>8127119</v>
      </c>
      <c r="D24" s="108"/>
      <c r="E24" s="108"/>
      <c r="F24" s="108"/>
      <c r="G24" s="108">
        <v>8127119</v>
      </c>
    </row>
    <row r="25" ht="18" customHeight="1" spans="1:7">
      <c r="A25" s="162" t="s">
        <v>134</v>
      </c>
      <c r="B25" s="162" t="s">
        <v>135</v>
      </c>
      <c r="C25" s="108">
        <v>1582308</v>
      </c>
      <c r="D25" s="108"/>
      <c r="E25" s="108"/>
      <c r="F25" s="108"/>
      <c r="G25" s="108">
        <v>1582308</v>
      </c>
    </row>
    <row r="26" ht="18" customHeight="1" spans="1:7">
      <c r="A26" s="162" t="s">
        <v>136</v>
      </c>
      <c r="B26" s="162" t="s">
        <v>137</v>
      </c>
      <c r="C26" s="108">
        <v>6544811</v>
      </c>
      <c r="D26" s="108"/>
      <c r="E26" s="108"/>
      <c r="F26" s="108"/>
      <c r="G26" s="108">
        <v>6544811</v>
      </c>
    </row>
    <row r="27" ht="18" customHeight="1" spans="1:7">
      <c r="A27" s="161" t="s">
        <v>138</v>
      </c>
      <c r="B27" s="161" t="s">
        <v>139</v>
      </c>
      <c r="C27" s="108">
        <v>800000</v>
      </c>
      <c r="D27" s="108"/>
      <c r="E27" s="108"/>
      <c r="F27" s="108"/>
      <c r="G27" s="108">
        <v>800000</v>
      </c>
    </row>
    <row r="28" ht="18" customHeight="1" spans="1:7">
      <c r="A28" s="162" t="s">
        <v>140</v>
      </c>
      <c r="B28" s="162" t="s">
        <v>141</v>
      </c>
      <c r="C28" s="108">
        <v>800000</v>
      </c>
      <c r="D28" s="108"/>
      <c r="E28" s="108"/>
      <c r="F28" s="108"/>
      <c r="G28" s="108">
        <v>800000</v>
      </c>
    </row>
    <row r="29" ht="18" customHeight="1" spans="1:7">
      <c r="A29" s="161" t="s">
        <v>142</v>
      </c>
      <c r="B29" s="161" t="s">
        <v>143</v>
      </c>
      <c r="C29" s="108">
        <v>1838737</v>
      </c>
      <c r="D29" s="108"/>
      <c r="E29" s="108"/>
      <c r="F29" s="108"/>
      <c r="G29" s="108">
        <v>1838737</v>
      </c>
    </row>
    <row r="30" ht="18" customHeight="1" spans="1:7">
      <c r="A30" s="162" t="s">
        <v>144</v>
      </c>
      <c r="B30" s="162" t="s">
        <v>145</v>
      </c>
      <c r="C30" s="108">
        <v>659612</v>
      </c>
      <c r="D30" s="108"/>
      <c r="E30" s="108"/>
      <c r="F30" s="108"/>
      <c r="G30" s="108">
        <v>659612</v>
      </c>
    </row>
    <row r="31" ht="18" customHeight="1" spans="1:7">
      <c r="A31" s="162" t="s">
        <v>146</v>
      </c>
      <c r="B31" s="162" t="s">
        <v>147</v>
      </c>
      <c r="C31" s="108">
        <v>1179125</v>
      </c>
      <c r="D31" s="108"/>
      <c r="E31" s="108"/>
      <c r="F31" s="108"/>
      <c r="G31" s="108">
        <v>1179125</v>
      </c>
    </row>
    <row r="32" ht="18" customHeight="1" spans="1:7">
      <c r="A32" s="161" t="s">
        <v>148</v>
      </c>
      <c r="B32" s="161" t="s">
        <v>149</v>
      </c>
      <c r="C32" s="108">
        <v>1307808</v>
      </c>
      <c r="D32" s="108"/>
      <c r="E32" s="108"/>
      <c r="F32" s="108"/>
      <c r="G32" s="108">
        <v>1307808</v>
      </c>
    </row>
    <row r="33" ht="18" customHeight="1" spans="1:7">
      <c r="A33" s="162" t="s">
        <v>150</v>
      </c>
      <c r="B33" s="162" t="s">
        <v>151</v>
      </c>
      <c r="C33" s="108">
        <v>1307808</v>
      </c>
      <c r="D33" s="108"/>
      <c r="E33" s="108"/>
      <c r="F33" s="108"/>
      <c r="G33" s="108">
        <v>1307808</v>
      </c>
    </row>
    <row r="34" ht="18" customHeight="1" spans="1:7">
      <c r="A34" s="161" t="s">
        <v>152</v>
      </c>
      <c r="B34" s="161" t="s">
        <v>153</v>
      </c>
      <c r="C34" s="108">
        <v>57600</v>
      </c>
      <c r="D34" s="108"/>
      <c r="E34" s="108"/>
      <c r="F34" s="108"/>
      <c r="G34" s="108">
        <v>57600</v>
      </c>
    </row>
    <row r="35" ht="18" customHeight="1" spans="1:7">
      <c r="A35" s="162" t="s">
        <v>154</v>
      </c>
      <c r="B35" s="162" t="s">
        <v>155</v>
      </c>
      <c r="C35" s="108">
        <v>57600</v>
      </c>
      <c r="D35" s="108"/>
      <c r="E35" s="108"/>
      <c r="F35" s="108"/>
      <c r="G35" s="108">
        <v>57600</v>
      </c>
    </row>
    <row r="36" ht="18" customHeight="1" spans="1:7">
      <c r="A36" s="18" t="s">
        <v>156</v>
      </c>
      <c r="B36" s="18" t="s">
        <v>157</v>
      </c>
      <c r="C36" s="108">
        <v>591825</v>
      </c>
      <c r="D36" s="108">
        <v>591825</v>
      </c>
      <c r="E36" s="108">
        <v>591825</v>
      </c>
      <c r="F36" s="108"/>
      <c r="G36" s="108"/>
    </row>
    <row r="37" ht="18" customHeight="1" spans="1:7">
      <c r="A37" s="161" t="s">
        <v>158</v>
      </c>
      <c r="B37" s="161" t="s">
        <v>159</v>
      </c>
      <c r="C37" s="108">
        <v>591825</v>
      </c>
      <c r="D37" s="108">
        <v>591825</v>
      </c>
      <c r="E37" s="108">
        <v>591825</v>
      </c>
      <c r="F37" s="108"/>
      <c r="G37" s="108"/>
    </row>
    <row r="38" ht="18" customHeight="1" spans="1:7">
      <c r="A38" s="162" t="s">
        <v>160</v>
      </c>
      <c r="B38" s="162" t="s">
        <v>161</v>
      </c>
      <c r="C38" s="108">
        <v>84290</v>
      </c>
      <c r="D38" s="108">
        <v>84290</v>
      </c>
      <c r="E38" s="108">
        <v>84290</v>
      </c>
      <c r="F38" s="108"/>
      <c r="G38" s="108"/>
    </row>
    <row r="39" ht="18" customHeight="1" spans="1:7">
      <c r="A39" s="162" t="s">
        <v>162</v>
      </c>
      <c r="B39" s="162" t="s">
        <v>163</v>
      </c>
      <c r="C39" s="108">
        <v>193867</v>
      </c>
      <c r="D39" s="108">
        <v>193867</v>
      </c>
      <c r="E39" s="108">
        <v>193867</v>
      </c>
      <c r="F39" s="108"/>
      <c r="G39" s="108"/>
    </row>
    <row r="40" ht="18" customHeight="1" spans="1:7">
      <c r="A40" s="162" t="s">
        <v>164</v>
      </c>
      <c r="B40" s="162" t="s">
        <v>165</v>
      </c>
      <c r="C40" s="108">
        <v>278501</v>
      </c>
      <c r="D40" s="108">
        <v>278501</v>
      </c>
      <c r="E40" s="108">
        <v>278501</v>
      </c>
      <c r="F40" s="108"/>
      <c r="G40" s="108"/>
    </row>
    <row r="41" ht="18" customHeight="1" spans="1:7">
      <c r="A41" s="162" t="s">
        <v>166</v>
      </c>
      <c r="B41" s="162" t="s">
        <v>167</v>
      </c>
      <c r="C41" s="108">
        <v>35167</v>
      </c>
      <c r="D41" s="108">
        <v>35167</v>
      </c>
      <c r="E41" s="108">
        <v>35167</v>
      </c>
      <c r="F41" s="108"/>
      <c r="G41" s="108"/>
    </row>
    <row r="42" ht="18" customHeight="1" spans="1:7">
      <c r="A42" s="18" t="s">
        <v>168</v>
      </c>
      <c r="B42" s="18" t="s">
        <v>169</v>
      </c>
      <c r="C42" s="108">
        <v>524799</v>
      </c>
      <c r="D42" s="108">
        <v>524799</v>
      </c>
      <c r="E42" s="108">
        <v>524799</v>
      </c>
      <c r="F42" s="108"/>
      <c r="G42" s="108"/>
    </row>
    <row r="43" ht="18" customHeight="1" spans="1:7">
      <c r="A43" s="161" t="s">
        <v>170</v>
      </c>
      <c r="B43" s="161" t="s">
        <v>171</v>
      </c>
      <c r="C43" s="108">
        <v>524799</v>
      </c>
      <c r="D43" s="108">
        <v>524799</v>
      </c>
      <c r="E43" s="108">
        <v>524799</v>
      </c>
      <c r="F43" s="108"/>
      <c r="G43" s="108"/>
    </row>
    <row r="44" ht="18" customHeight="1" spans="1:7">
      <c r="A44" s="162" t="s">
        <v>172</v>
      </c>
      <c r="B44" s="162" t="s">
        <v>173</v>
      </c>
      <c r="C44" s="108">
        <v>524799</v>
      </c>
      <c r="D44" s="108">
        <v>524799</v>
      </c>
      <c r="E44" s="108">
        <v>524799</v>
      </c>
      <c r="F44" s="108"/>
      <c r="G44" s="108"/>
    </row>
    <row r="45" ht="18" customHeight="1" spans="1:7">
      <c r="A45" s="106" t="s">
        <v>212</v>
      </c>
      <c r="B45" s="186" t="s">
        <v>212</v>
      </c>
      <c r="C45" s="108">
        <v>32789945</v>
      </c>
      <c r="D45" s="108">
        <v>6553621</v>
      </c>
      <c r="E45" s="108">
        <v>6141041</v>
      </c>
      <c r="F45" s="108">
        <v>412580</v>
      </c>
      <c r="G45" s="108">
        <v>26236324</v>
      </c>
    </row>
  </sheetData>
  <mergeCells count="6">
    <mergeCell ref="A2:G2"/>
    <mergeCell ref="A4:B4"/>
    <mergeCell ref="D4:F4"/>
    <mergeCell ref="A45:B4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76"/>
      <c r="B1" s="76"/>
      <c r="C1" s="76"/>
      <c r="D1" s="76"/>
      <c r="E1" s="75"/>
      <c r="F1" s="179" t="s">
        <v>213</v>
      </c>
    </row>
    <row r="2" ht="41.25" customHeight="1" spans="1:6">
      <c r="A2" s="180" t="str">
        <f>"2025"&amp;"年一般公共预算“三公”经费支出预算表"</f>
        <v>2025年一般公共预算“三公”经费支出预算表</v>
      </c>
      <c r="B2" s="76"/>
      <c r="C2" s="76"/>
      <c r="D2" s="76"/>
      <c r="E2" s="75"/>
      <c r="F2" s="76"/>
    </row>
    <row r="3" customHeight="1" spans="1:6">
      <c r="A3" s="139" t="str">
        <f>"单位名称："&amp;"石林彝族自治县民政局"</f>
        <v>单位名称：石林彝族自治县民政局</v>
      </c>
      <c r="B3" s="181"/>
      <c r="D3" s="76"/>
      <c r="E3" s="75"/>
      <c r="F3" s="93" t="s">
        <v>1</v>
      </c>
    </row>
    <row r="4" ht="27" customHeight="1" spans="1:6">
      <c r="A4" s="80" t="s">
        <v>214</v>
      </c>
      <c r="B4" s="80" t="s">
        <v>215</v>
      </c>
      <c r="C4" s="82" t="s">
        <v>216</v>
      </c>
      <c r="D4" s="80"/>
      <c r="E4" s="81"/>
      <c r="F4" s="80" t="s">
        <v>217</v>
      </c>
    </row>
    <row r="5" ht="28.5" customHeight="1" spans="1:6">
      <c r="A5" s="182"/>
      <c r="B5" s="84"/>
      <c r="C5" s="81" t="s">
        <v>57</v>
      </c>
      <c r="D5" s="81" t="s">
        <v>218</v>
      </c>
      <c r="E5" s="81" t="s">
        <v>219</v>
      </c>
      <c r="F5" s="83"/>
    </row>
    <row r="6" ht="17.25" customHeight="1" spans="1:6">
      <c r="A6" s="86" t="s">
        <v>83</v>
      </c>
      <c r="B6" s="86" t="s">
        <v>84</v>
      </c>
      <c r="C6" s="86" t="s">
        <v>85</v>
      </c>
      <c r="D6" s="86" t="s">
        <v>86</v>
      </c>
      <c r="E6" s="86" t="s">
        <v>87</v>
      </c>
      <c r="F6" s="86" t="s">
        <v>88</v>
      </c>
    </row>
    <row r="7" ht="17.25" customHeight="1" spans="1:6">
      <c r="A7" s="108">
        <v>33200</v>
      </c>
      <c r="B7" s="108"/>
      <c r="C7" s="108">
        <v>20000</v>
      </c>
      <c r="D7" s="108"/>
      <c r="E7" s="108">
        <v>20000</v>
      </c>
      <c r="F7" s="108">
        <v>13200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X64"/>
  <sheetViews>
    <sheetView showZeros="0" topLeftCell="G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3"/>
      <c r="C1" s="169"/>
      <c r="E1" s="170"/>
      <c r="F1" s="170"/>
      <c r="G1" s="170"/>
      <c r="H1" s="170"/>
      <c r="I1" s="110"/>
      <c r="J1" s="110"/>
      <c r="K1" s="110"/>
      <c r="L1" s="110"/>
      <c r="M1" s="110"/>
      <c r="N1" s="110"/>
      <c r="R1" s="110"/>
      <c r="V1" s="169"/>
      <c r="X1" s="42" t="s">
        <v>220</v>
      </c>
    </row>
    <row r="2" ht="45.75" customHeight="1" spans="1:24">
      <c r="A2" s="95" t="str">
        <f>"2025"&amp;"年部门基本支出预算表"</f>
        <v>2025年部门基本支出预算表</v>
      </c>
      <c r="B2" s="43"/>
      <c r="C2" s="95"/>
      <c r="D2" s="95"/>
      <c r="E2" s="95"/>
      <c r="F2" s="95"/>
      <c r="G2" s="95"/>
      <c r="H2" s="95"/>
      <c r="I2" s="95"/>
      <c r="J2" s="95"/>
      <c r="K2" s="95"/>
      <c r="L2" s="95"/>
      <c r="M2" s="95"/>
      <c r="N2" s="95"/>
      <c r="O2" s="43"/>
      <c r="P2" s="43"/>
      <c r="Q2" s="43"/>
      <c r="R2" s="95"/>
      <c r="S2" s="95"/>
      <c r="T2" s="95"/>
      <c r="U2" s="95"/>
      <c r="V2" s="95"/>
      <c r="W2" s="95"/>
      <c r="X2" s="95"/>
    </row>
    <row r="3" ht="18.75" customHeight="1" spans="1:24">
      <c r="A3" s="44" t="str">
        <f>"单位名称："&amp;"石林彝族自治县民政局"</f>
        <v>单位名称：石林彝族自治县民政局</v>
      </c>
      <c r="B3" s="45"/>
      <c r="C3" s="171"/>
      <c r="D3" s="171"/>
      <c r="E3" s="171"/>
      <c r="F3" s="171"/>
      <c r="G3" s="171"/>
      <c r="H3" s="171"/>
      <c r="I3" s="112"/>
      <c r="J3" s="112"/>
      <c r="K3" s="112"/>
      <c r="L3" s="112"/>
      <c r="M3" s="112"/>
      <c r="N3" s="112"/>
      <c r="O3" s="46"/>
      <c r="P3" s="46"/>
      <c r="Q3" s="46"/>
      <c r="R3" s="112"/>
      <c r="V3" s="169"/>
      <c r="X3" s="42" t="s">
        <v>1</v>
      </c>
    </row>
    <row r="4" ht="18" customHeight="1" spans="1:24">
      <c r="A4" s="48" t="s">
        <v>221</v>
      </c>
      <c r="B4" s="48" t="s">
        <v>222</v>
      </c>
      <c r="C4" s="48" t="s">
        <v>223</v>
      </c>
      <c r="D4" s="48" t="s">
        <v>224</v>
      </c>
      <c r="E4" s="48" t="s">
        <v>225</v>
      </c>
      <c r="F4" s="48" t="s">
        <v>226</v>
      </c>
      <c r="G4" s="48" t="s">
        <v>227</v>
      </c>
      <c r="H4" s="48" t="s">
        <v>228</v>
      </c>
      <c r="I4" s="175" t="s">
        <v>229</v>
      </c>
      <c r="J4" s="135" t="s">
        <v>229</v>
      </c>
      <c r="K4" s="135"/>
      <c r="L4" s="135"/>
      <c r="M4" s="135"/>
      <c r="N4" s="135"/>
      <c r="O4" s="13"/>
      <c r="P4" s="13"/>
      <c r="Q4" s="13"/>
      <c r="R4" s="128" t="s">
        <v>61</v>
      </c>
      <c r="S4" s="135" t="s">
        <v>62</v>
      </c>
      <c r="T4" s="135"/>
      <c r="U4" s="135"/>
      <c r="V4" s="135"/>
      <c r="W4" s="135"/>
      <c r="X4" s="136"/>
    </row>
    <row r="5" ht="18" customHeight="1" spans="1:24">
      <c r="A5" s="50"/>
      <c r="B5" s="63"/>
      <c r="C5" s="155"/>
      <c r="D5" s="50"/>
      <c r="E5" s="50"/>
      <c r="F5" s="50"/>
      <c r="G5" s="50"/>
      <c r="H5" s="50"/>
      <c r="I5" s="153" t="s">
        <v>230</v>
      </c>
      <c r="J5" s="175" t="s">
        <v>58</v>
      </c>
      <c r="K5" s="135"/>
      <c r="L5" s="135"/>
      <c r="M5" s="135"/>
      <c r="N5" s="136"/>
      <c r="O5" s="12" t="s">
        <v>231</v>
      </c>
      <c r="P5" s="13"/>
      <c r="Q5" s="36"/>
      <c r="R5" s="48" t="s">
        <v>61</v>
      </c>
      <c r="S5" s="175" t="s">
        <v>62</v>
      </c>
      <c r="T5" s="128" t="s">
        <v>64</v>
      </c>
      <c r="U5" s="135" t="s">
        <v>62</v>
      </c>
      <c r="V5" s="128" t="s">
        <v>66</v>
      </c>
      <c r="W5" s="128" t="s">
        <v>67</v>
      </c>
      <c r="X5" s="178" t="s">
        <v>68</v>
      </c>
    </row>
    <row r="6" ht="19.5" customHeight="1" spans="1:24">
      <c r="A6" s="63"/>
      <c r="B6" s="63"/>
      <c r="C6" s="63"/>
      <c r="D6" s="63"/>
      <c r="E6" s="63"/>
      <c r="F6" s="63"/>
      <c r="G6" s="63"/>
      <c r="H6" s="63"/>
      <c r="I6" s="63"/>
      <c r="J6" s="176" t="s">
        <v>232</v>
      </c>
      <c r="K6" s="48" t="s">
        <v>233</v>
      </c>
      <c r="L6" s="48" t="s">
        <v>234</v>
      </c>
      <c r="M6" s="48" t="s">
        <v>235</v>
      </c>
      <c r="N6" s="48" t="s">
        <v>236</v>
      </c>
      <c r="O6" s="48" t="s">
        <v>58</v>
      </c>
      <c r="P6" s="48" t="s">
        <v>59</v>
      </c>
      <c r="Q6" s="48" t="s">
        <v>60</v>
      </c>
      <c r="R6" s="63"/>
      <c r="S6" s="48" t="s">
        <v>57</v>
      </c>
      <c r="T6" s="48" t="s">
        <v>64</v>
      </c>
      <c r="U6" s="48" t="s">
        <v>237</v>
      </c>
      <c r="V6" s="48" t="s">
        <v>66</v>
      </c>
      <c r="W6" s="48" t="s">
        <v>67</v>
      </c>
      <c r="X6" s="48" t="s">
        <v>68</v>
      </c>
    </row>
    <row r="7" ht="37.5" customHeight="1" spans="1:24">
      <c r="A7" s="172"/>
      <c r="B7" s="55"/>
      <c r="C7" s="172"/>
      <c r="D7" s="172"/>
      <c r="E7" s="172"/>
      <c r="F7" s="172"/>
      <c r="G7" s="172"/>
      <c r="H7" s="172"/>
      <c r="I7" s="172"/>
      <c r="J7" s="177" t="s">
        <v>57</v>
      </c>
      <c r="K7" s="53" t="s">
        <v>238</v>
      </c>
      <c r="L7" s="53" t="s">
        <v>234</v>
      </c>
      <c r="M7" s="53" t="s">
        <v>235</v>
      </c>
      <c r="N7" s="53" t="s">
        <v>236</v>
      </c>
      <c r="O7" s="53" t="s">
        <v>234</v>
      </c>
      <c r="P7" s="53" t="s">
        <v>235</v>
      </c>
      <c r="Q7" s="53" t="s">
        <v>236</v>
      </c>
      <c r="R7" s="53" t="s">
        <v>61</v>
      </c>
      <c r="S7" s="53" t="s">
        <v>57</v>
      </c>
      <c r="T7" s="53" t="s">
        <v>64</v>
      </c>
      <c r="U7" s="53" t="s">
        <v>237</v>
      </c>
      <c r="V7" s="53" t="s">
        <v>66</v>
      </c>
      <c r="W7" s="53" t="s">
        <v>67</v>
      </c>
      <c r="X7" s="53" t="s">
        <v>68</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70</v>
      </c>
      <c r="B9" s="21" t="s">
        <v>70</v>
      </c>
      <c r="C9" s="21" t="s">
        <v>239</v>
      </c>
      <c r="D9" s="21" t="s">
        <v>240</v>
      </c>
      <c r="E9" s="21" t="s">
        <v>102</v>
      </c>
      <c r="F9" s="21" t="s">
        <v>103</v>
      </c>
      <c r="G9" s="21" t="s">
        <v>241</v>
      </c>
      <c r="H9" s="21" t="s">
        <v>242</v>
      </c>
      <c r="I9" s="108">
        <v>506952</v>
      </c>
      <c r="J9" s="108">
        <v>506952</v>
      </c>
      <c r="K9" s="108"/>
      <c r="L9" s="108"/>
      <c r="M9" s="108">
        <v>506952</v>
      </c>
      <c r="N9" s="108"/>
      <c r="O9" s="108"/>
      <c r="P9" s="108"/>
      <c r="Q9" s="108"/>
      <c r="R9" s="108"/>
      <c r="S9" s="108"/>
      <c r="T9" s="108"/>
      <c r="U9" s="108"/>
      <c r="V9" s="108"/>
      <c r="W9" s="108"/>
      <c r="X9" s="108"/>
    </row>
    <row r="10" ht="20.25" customHeight="1" spans="1:24">
      <c r="A10" s="21" t="s">
        <v>70</v>
      </c>
      <c r="B10" s="21" t="s">
        <v>70</v>
      </c>
      <c r="C10" s="21" t="s">
        <v>239</v>
      </c>
      <c r="D10" s="21" t="s">
        <v>240</v>
      </c>
      <c r="E10" s="21" t="s">
        <v>102</v>
      </c>
      <c r="F10" s="21" t="s">
        <v>103</v>
      </c>
      <c r="G10" s="21" t="s">
        <v>243</v>
      </c>
      <c r="H10" s="21" t="s">
        <v>244</v>
      </c>
      <c r="I10" s="108">
        <v>686712</v>
      </c>
      <c r="J10" s="108">
        <v>686712</v>
      </c>
      <c r="K10" s="26"/>
      <c r="L10" s="26"/>
      <c r="M10" s="108">
        <v>686712</v>
      </c>
      <c r="N10" s="26"/>
      <c r="O10" s="108"/>
      <c r="P10" s="108"/>
      <c r="Q10" s="108"/>
      <c r="R10" s="108"/>
      <c r="S10" s="108"/>
      <c r="T10" s="108"/>
      <c r="U10" s="108"/>
      <c r="V10" s="108"/>
      <c r="W10" s="108"/>
      <c r="X10" s="108"/>
    </row>
    <row r="11" ht="20.25" customHeight="1" spans="1:24">
      <c r="A11" s="21" t="s">
        <v>70</v>
      </c>
      <c r="B11" s="21" t="s">
        <v>70</v>
      </c>
      <c r="C11" s="21" t="s">
        <v>239</v>
      </c>
      <c r="D11" s="21" t="s">
        <v>240</v>
      </c>
      <c r="E11" s="21" t="s">
        <v>102</v>
      </c>
      <c r="F11" s="21" t="s">
        <v>103</v>
      </c>
      <c r="G11" s="21" t="s">
        <v>245</v>
      </c>
      <c r="H11" s="21" t="s">
        <v>246</v>
      </c>
      <c r="I11" s="108">
        <v>4500</v>
      </c>
      <c r="J11" s="108">
        <v>4500</v>
      </c>
      <c r="K11" s="26"/>
      <c r="L11" s="26"/>
      <c r="M11" s="108">
        <v>4500</v>
      </c>
      <c r="N11" s="26"/>
      <c r="O11" s="108"/>
      <c r="P11" s="108"/>
      <c r="Q11" s="108"/>
      <c r="R11" s="108"/>
      <c r="S11" s="108"/>
      <c r="T11" s="108"/>
      <c r="U11" s="108"/>
      <c r="V11" s="108"/>
      <c r="W11" s="108"/>
      <c r="X11" s="108"/>
    </row>
    <row r="12" ht="20.25" customHeight="1" spans="1:24">
      <c r="A12" s="21" t="s">
        <v>70</v>
      </c>
      <c r="B12" s="21" t="s">
        <v>70</v>
      </c>
      <c r="C12" s="21" t="s">
        <v>239</v>
      </c>
      <c r="D12" s="21" t="s">
        <v>240</v>
      </c>
      <c r="E12" s="21" t="s">
        <v>102</v>
      </c>
      <c r="F12" s="21" t="s">
        <v>103</v>
      </c>
      <c r="G12" s="21" t="s">
        <v>245</v>
      </c>
      <c r="H12" s="21" t="s">
        <v>246</v>
      </c>
      <c r="I12" s="108">
        <v>42246</v>
      </c>
      <c r="J12" s="108">
        <v>42246</v>
      </c>
      <c r="K12" s="26"/>
      <c r="L12" s="26"/>
      <c r="M12" s="108">
        <v>42246</v>
      </c>
      <c r="N12" s="26"/>
      <c r="O12" s="108"/>
      <c r="P12" s="108"/>
      <c r="Q12" s="108"/>
      <c r="R12" s="108"/>
      <c r="S12" s="108"/>
      <c r="T12" s="108"/>
      <c r="U12" s="108"/>
      <c r="V12" s="108"/>
      <c r="W12" s="108"/>
      <c r="X12" s="108"/>
    </row>
    <row r="13" ht="20.25" customHeight="1" spans="1:24">
      <c r="A13" s="21" t="s">
        <v>70</v>
      </c>
      <c r="B13" s="21" t="s">
        <v>70</v>
      </c>
      <c r="C13" s="21" t="s">
        <v>247</v>
      </c>
      <c r="D13" s="21" t="s">
        <v>248</v>
      </c>
      <c r="E13" s="21" t="s">
        <v>106</v>
      </c>
      <c r="F13" s="21" t="s">
        <v>107</v>
      </c>
      <c r="G13" s="21" t="s">
        <v>241</v>
      </c>
      <c r="H13" s="21" t="s">
        <v>242</v>
      </c>
      <c r="I13" s="108">
        <v>829992</v>
      </c>
      <c r="J13" s="108">
        <v>829992</v>
      </c>
      <c r="K13" s="26"/>
      <c r="L13" s="26"/>
      <c r="M13" s="108">
        <v>829992</v>
      </c>
      <c r="N13" s="26"/>
      <c r="O13" s="108"/>
      <c r="P13" s="108"/>
      <c r="Q13" s="108"/>
      <c r="R13" s="108"/>
      <c r="S13" s="108"/>
      <c r="T13" s="108"/>
      <c r="U13" s="108"/>
      <c r="V13" s="108"/>
      <c r="W13" s="108"/>
      <c r="X13" s="108"/>
    </row>
    <row r="14" ht="20.25" customHeight="1" spans="1:24">
      <c r="A14" s="21" t="s">
        <v>70</v>
      </c>
      <c r="B14" s="21" t="s">
        <v>70</v>
      </c>
      <c r="C14" s="21" t="s">
        <v>247</v>
      </c>
      <c r="D14" s="21" t="s">
        <v>248</v>
      </c>
      <c r="E14" s="21" t="s">
        <v>106</v>
      </c>
      <c r="F14" s="21" t="s">
        <v>107</v>
      </c>
      <c r="G14" s="21" t="s">
        <v>243</v>
      </c>
      <c r="H14" s="21" t="s">
        <v>244</v>
      </c>
      <c r="I14" s="108">
        <v>529572</v>
      </c>
      <c r="J14" s="108">
        <v>529572</v>
      </c>
      <c r="K14" s="26"/>
      <c r="L14" s="26"/>
      <c r="M14" s="108">
        <v>529572</v>
      </c>
      <c r="N14" s="26"/>
      <c r="O14" s="108"/>
      <c r="P14" s="108"/>
      <c r="Q14" s="108"/>
      <c r="R14" s="108"/>
      <c r="S14" s="108"/>
      <c r="T14" s="108"/>
      <c r="U14" s="108"/>
      <c r="V14" s="108"/>
      <c r="W14" s="108"/>
      <c r="X14" s="108"/>
    </row>
    <row r="15" ht="20.25" customHeight="1" spans="1:24">
      <c r="A15" s="21" t="s">
        <v>70</v>
      </c>
      <c r="B15" s="21" t="s">
        <v>70</v>
      </c>
      <c r="C15" s="21" t="s">
        <v>247</v>
      </c>
      <c r="D15" s="21" t="s">
        <v>248</v>
      </c>
      <c r="E15" s="21" t="s">
        <v>106</v>
      </c>
      <c r="F15" s="21" t="s">
        <v>107</v>
      </c>
      <c r="G15" s="21" t="s">
        <v>245</v>
      </c>
      <c r="H15" s="21" t="s">
        <v>246</v>
      </c>
      <c r="I15" s="108">
        <v>4500</v>
      </c>
      <c r="J15" s="108">
        <v>4500</v>
      </c>
      <c r="K15" s="26"/>
      <c r="L15" s="26"/>
      <c r="M15" s="108">
        <v>4500</v>
      </c>
      <c r="N15" s="26"/>
      <c r="O15" s="108"/>
      <c r="P15" s="108"/>
      <c r="Q15" s="108"/>
      <c r="R15" s="108"/>
      <c r="S15" s="108"/>
      <c r="T15" s="108"/>
      <c r="U15" s="108"/>
      <c r="V15" s="108"/>
      <c r="W15" s="108"/>
      <c r="X15" s="108"/>
    </row>
    <row r="16" ht="20.25" customHeight="1" spans="1:24">
      <c r="A16" s="21" t="s">
        <v>70</v>
      </c>
      <c r="B16" s="21" t="s">
        <v>70</v>
      </c>
      <c r="C16" s="21" t="s">
        <v>247</v>
      </c>
      <c r="D16" s="21" t="s">
        <v>248</v>
      </c>
      <c r="E16" s="21" t="s">
        <v>106</v>
      </c>
      <c r="F16" s="21" t="s">
        <v>107</v>
      </c>
      <c r="G16" s="21" t="s">
        <v>245</v>
      </c>
      <c r="H16" s="21" t="s">
        <v>246</v>
      </c>
      <c r="I16" s="108">
        <v>69166</v>
      </c>
      <c r="J16" s="108">
        <v>69166</v>
      </c>
      <c r="K16" s="26"/>
      <c r="L16" s="26"/>
      <c r="M16" s="108">
        <v>69166</v>
      </c>
      <c r="N16" s="26"/>
      <c r="O16" s="108"/>
      <c r="P16" s="108"/>
      <c r="Q16" s="108"/>
      <c r="R16" s="108"/>
      <c r="S16" s="108"/>
      <c r="T16" s="108"/>
      <c r="U16" s="108"/>
      <c r="V16" s="108"/>
      <c r="W16" s="108"/>
      <c r="X16" s="108"/>
    </row>
    <row r="17" ht="20.25" customHeight="1" spans="1:24">
      <c r="A17" s="21" t="s">
        <v>70</v>
      </c>
      <c r="B17" s="21" t="s">
        <v>70</v>
      </c>
      <c r="C17" s="21" t="s">
        <v>247</v>
      </c>
      <c r="D17" s="21" t="s">
        <v>248</v>
      </c>
      <c r="E17" s="21" t="s">
        <v>106</v>
      </c>
      <c r="F17" s="21" t="s">
        <v>107</v>
      </c>
      <c r="G17" s="21" t="s">
        <v>249</v>
      </c>
      <c r="H17" s="21" t="s">
        <v>250</v>
      </c>
      <c r="I17" s="108">
        <v>402840</v>
      </c>
      <c r="J17" s="108">
        <v>402840</v>
      </c>
      <c r="K17" s="26"/>
      <c r="L17" s="26"/>
      <c r="M17" s="108">
        <v>402840</v>
      </c>
      <c r="N17" s="26"/>
      <c r="O17" s="108"/>
      <c r="P17" s="108"/>
      <c r="Q17" s="108"/>
      <c r="R17" s="108"/>
      <c r="S17" s="108"/>
      <c r="T17" s="108"/>
      <c r="U17" s="108"/>
      <c r="V17" s="108"/>
      <c r="W17" s="108"/>
      <c r="X17" s="108"/>
    </row>
    <row r="18" ht="20.25" customHeight="1" spans="1:24">
      <c r="A18" s="21" t="s">
        <v>70</v>
      </c>
      <c r="B18" s="21" t="s">
        <v>70</v>
      </c>
      <c r="C18" s="21" t="s">
        <v>247</v>
      </c>
      <c r="D18" s="21" t="s">
        <v>248</v>
      </c>
      <c r="E18" s="21" t="s">
        <v>106</v>
      </c>
      <c r="F18" s="21" t="s">
        <v>107</v>
      </c>
      <c r="G18" s="21" t="s">
        <v>249</v>
      </c>
      <c r="H18" s="21" t="s">
        <v>250</v>
      </c>
      <c r="I18" s="108">
        <v>193200</v>
      </c>
      <c r="J18" s="108">
        <v>193200</v>
      </c>
      <c r="K18" s="26"/>
      <c r="L18" s="26"/>
      <c r="M18" s="108">
        <v>193200</v>
      </c>
      <c r="N18" s="26"/>
      <c r="O18" s="108"/>
      <c r="P18" s="108"/>
      <c r="Q18" s="108"/>
      <c r="R18" s="108"/>
      <c r="S18" s="108"/>
      <c r="T18" s="108"/>
      <c r="U18" s="108"/>
      <c r="V18" s="108"/>
      <c r="W18" s="108"/>
      <c r="X18" s="108"/>
    </row>
    <row r="19" ht="20.25" customHeight="1" spans="1:24">
      <c r="A19" s="21" t="s">
        <v>70</v>
      </c>
      <c r="B19" s="21" t="s">
        <v>70</v>
      </c>
      <c r="C19" s="21" t="s">
        <v>247</v>
      </c>
      <c r="D19" s="21" t="s">
        <v>248</v>
      </c>
      <c r="E19" s="21" t="s">
        <v>106</v>
      </c>
      <c r="F19" s="21" t="s">
        <v>107</v>
      </c>
      <c r="G19" s="21" t="s">
        <v>249</v>
      </c>
      <c r="H19" s="21" t="s">
        <v>250</v>
      </c>
      <c r="I19" s="108">
        <v>207840</v>
      </c>
      <c r="J19" s="108">
        <v>207840</v>
      </c>
      <c r="K19" s="26"/>
      <c r="L19" s="26"/>
      <c r="M19" s="108">
        <v>207840</v>
      </c>
      <c r="N19" s="26"/>
      <c r="O19" s="108"/>
      <c r="P19" s="108"/>
      <c r="Q19" s="108"/>
      <c r="R19" s="108"/>
      <c r="S19" s="108"/>
      <c r="T19" s="108"/>
      <c r="U19" s="108"/>
      <c r="V19" s="108"/>
      <c r="W19" s="108"/>
      <c r="X19" s="108"/>
    </row>
    <row r="20" ht="20.25" customHeight="1" spans="1:24">
      <c r="A20" s="21" t="s">
        <v>70</v>
      </c>
      <c r="B20" s="21" t="s">
        <v>70</v>
      </c>
      <c r="C20" s="21" t="s">
        <v>251</v>
      </c>
      <c r="D20" s="21" t="s">
        <v>252</v>
      </c>
      <c r="E20" s="21" t="s">
        <v>112</v>
      </c>
      <c r="F20" s="21" t="s">
        <v>113</v>
      </c>
      <c r="G20" s="21" t="s">
        <v>253</v>
      </c>
      <c r="H20" s="21" t="s">
        <v>254</v>
      </c>
      <c r="I20" s="108">
        <v>462369</v>
      </c>
      <c r="J20" s="108">
        <v>462369</v>
      </c>
      <c r="K20" s="26"/>
      <c r="L20" s="26"/>
      <c r="M20" s="108">
        <v>462369</v>
      </c>
      <c r="N20" s="26"/>
      <c r="O20" s="108"/>
      <c r="P20" s="108"/>
      <c r="Q20" s="108"/>
      <c r="R20" s="108"/>
      <c r="S20" s="108"/>
      <c r="T20" s="108"/>
      <c r="U20" s="108"/>
      <c r="V20" s="108"/>
      <c r="W20" s="108"/>
      <c r="X20" s="108"/>
    </row>
    <row r="21" ht="20.25" customHeight="1" spans="1:24">
      <c r="A21" s="21" t="s">
        <v>70</v>
      </c>
      <c r="B21" s="21" t="s">
        <v>70</v>
      </c>
      <c r="C21" s="21" t="s">
        <v>251</v>
      </c>
      <c r="D21" s="21" t="s">
        <v>252</v>
      </c>
      <c r="E21" s="21" t="s">
        <v>112</v>
      </c>
      <c r="F21" s="21" t="s">
        <v>113</v>
      </c>
      <c r="G21" s="21" t="s">
        <v>253</v>
      </c>
      <c r="H21" s="21" t="s">
        <v>254</v>
      </c>
      <c r="I21" s="108">
        <v>201030</v>
      </c>
      <c r="J21" s="108">
        <v>201030</v>
      </c>
      <c r="K21" s="26"/>
      <c r="L21" s="26"/>
      <c r="M21" s="108">
        <v>201030</v>
      </c>
      <c r="N21" s="26"/>
      <c r="O21" s="108"/>
      <c r="P21" s="108"/>
      <c r="Q21" s="108"/>
      <c r="R21" s="108"/>
      <c r="S21" s="108"/>
      <c r="T21" s="108"/>
      <c r="U21" s="108"/>
      <c r="V21" s="108"/>
      <c r="W21" s="108"/>
      <c r="X21" s="108"/>
    </row>
    <row r="22" ht="20.25" customHeight="1" spans="1:24">
      <c r="A22" s="21" t="s">
        <v>70</v>
      </c>
      <c r="B22" s="21" t="s">
        <v>70</v>
      </c>
      <c r="C22" s="21" t="s">
        <v>251</v>
      </c>
      <c r="D22" s="21" t="s">
        <v>252</v>
      </c>
      <c r="E22" s="21" t="s">
        <v>114</v>
      </c>
      <c r="F22" s="21" t="s">
        <v>115</v>
      </c>
      <c r="G22" s="21" t="s">
        <v>255</v>
      </c>
      <c r="H22" s="21" t="s">
        <v>256</v>
      </c>
      <c r="I22" s="108">
        <v>246776</v>
      </c>
      <c r="J22" s="108">
        <v>246776</v>
      </c>
      <c r="K22" s="26"/>
      <c r="L22" s="26"/>
      <c r="M22" s="108">
        <v>246776</v>
      </c>
      <c r="N22" s="26"/>
      <c r="O22" s="108"/>
      <c r="P22" s="108"/>
      <c r="Q22" s="108"/>
      <c r="R22" s="108"/>
      <c r="S22" s="108"/>
      <c r="T22" s="108"/>
      <c r="U22" s="108"/>
      <c r="V22" s="108"/>
      <c r="W22" s="108"/>
      <c r="X22" s="108"/>
    </row>
    <row r="23" ht="20.25" customHeight="1" spans="1:24">
      <c r="A23" s="21" t="s">
        <v>70</v>
      </c>
      <c r="B23" s="21" t="s">
        <v>70</v>
      </c>
      <c r="C23" s="21" t="s">
        <v>251</v>
      </c>
      <c r="D23" s="21" t="s">
        <v>252</v>
      </c>
      <c r="E23" s="21" t="s">
        <v>160</v>
      </c>
      <c r="F23" s="21" t="s">
        <v>161</v>
      </c>
      <c r="G23" s="21" t="s">
        <v>257</v>
      </c>
      <c r="H23" s="21" t="s">
        <v>258</v>
      </c>
      <c r="I23" s="108">
        <v>84290</v>
      </c>
      <c r="J23" s="108">
        <v>84290</v>
      </c>
      <c r="K23" s="26"/>
      <c r="L23" s="26"/>
      <c r="M23" s="108">
        <v>84290</v>
      </c>
      <c r="N23" s="26"/>
      <c r="O23" s="108"/>
      <c r="P23" s="108"/>
      <c r="Q23" s="108"/>
      <c r="R23" s="108"/>
      <c r="S23" s="108"/>
      <c r="T23" s="108"/>
      <c r="U23" s="108"/>
      <c r="V23" s="108"/>
      <c r="W23" s="108"/>
      <c r="X23" s="108"/>
    </row>
    <row r="24" ht="20.25" customHeight="1" spans="1:24">
      <c r="A24" s="21" t="s">
        <v>70</v>
      </c>
      <c r="B24" s="21" t="s">
        <v>70</v>
      </c>
      <c r="C24" s="21" t="s">
        <v>251</v>
      </c>
      <c r="D24" s="21" t="s">
        <v>252</v>
      </c>
      <c r="E24" s="21" t="s">
        <v>162</v>
      </c>
      <c r="F24" s="21" t="s">
        <v>163</v>
      </c>
      <c r="G24" s="21" t="s">
        <v>257</v>
      </c>
      <c r="H24" s="21" t="s">
        <v>258</v>
      </c>
      <c r="I24" s="108">
        <v>193867</v>
      </c>
      <c r="J24" s="108">
        <v>193867</v>
      </c>
      <c r="K24" s="26"/>
      <c r="L24" s="26"/>
      <c r="M24" s="108">
        <v>193867</v>
      </c>
      <c r="N24" s="26"/>
      <c r="O24" s="108"/>
      <c r="P24" s="108"/>
      <c r="Q24" s="108"/>
      <c r="R24" s="108"/>
      <c r="S24" s="108"/>
      <c r="T24" s="108"/>
      <c r="U24" s="108"/>
      <c r="V24" s="108"/>
      <c r="W24" s="108"/>
      <c r="X24" s="108"/>
    </row>
    <row r="25" ht="20.25" customHeight="1" spans="1:24">
      <c r="A25" s="21" t="s">
        <v>70</v>
      </c>
      <c r="B25" s="21" t="s">
        <v>70</v>
      </c>
      <c r="C25" s="21" t="s">
        <v>251</v>
      </c>
      <c r="D25" s="21" t="s">
        <v>252</v>
      </c>
      <c r="E25" s="21" t="s">
        <v>164</v>
      </c>
      <c r="F25" s="21" t="s">
        <v>165</v>
      </c>
      <c r="G25" s="21" t="s">
        <v>259</v>
      </c>
      <c r="H25" s="21" t="s">
        <v>260</v>
      </c>
      <c r="I25" s="108">
        <v>53350</v>
      </c>
      <c r="J25" s="108">
        <v>53350</v>
      </c>
      <c r="K25" s="26"/>
      <c r="L25" s="26"/>
      <c r="M25" s="108">
        <v>53350</v>
      </c>
      <c r="N25" s="26"/>
      <c r="O25" s="108"/>
      <c r="P25" s="108"/>
      <c r="Q25" s="108"/>
      <c r="R25" s="108"/>
      <c r="S25" s="108"/>
      <c r="T25" s="108"/>
      <c r="U25" s="108"/>
      <c r="V25" s="108"/>
      <c r="W25" s="108"/>
      <c r="X25" s="108"/>
    </row>
    <row r="26" ht="20.25" customHeight="1" spans="1:24">
      <c r="A26" s="21" t="s">
        <v>70</v>
      </c>
      <c r="B26" s="21" t="s">
        <v>70</v>
      </c>
      <c r="C26" s="21" t="s">
        <v>251</v>
      </c>
      <c r="D26" s="21" t="s">
        <v>252</v>
      </c>
      <c r="E26" s="21" t="s">
        <v>164</v>
      </c>
      <c r="F26" s="21" t="s">
        <v>165</v>
      </c>
      <c r="G26" s="21" t="s">
        <v>259</v>
      </c>
      <c r="H26" s="21" t="s">
        <v>260</v>
      </c>
      <c r="I26" s="108">
        <v>22000</v>
      </c>
      <c r="J26" s="108">
        <v>22000</v>
      </c>
      <c r="K26" s="26"/>
      <c r="L26" s="26"/>
      <c r="M26" s="108">
        <v>22000</v>
      </c>
      <c r="N26" s="26"/>
      <c r="O26" s="108"/>
      <c r="P26" s="108"/>
      <c r="Q26" s="108"/>
      <c r="R26" s="108"/>
      <c r="S26" s="108"/>
      <c r="T26" s="108"/>
      <c r="U26" s="108"/>
      <c r="V26" s="108"/>
      <c r="W26" s="108"/>
      <c r="X26" s="108"/>
    </row>
    <row r="27" ht="20.25" customHeight="1" spans="1:24">
      <c r="A27" s="21" t="s">
        <v>70</v>
      </c>
      <c r="B27" s="21" t="s">
        <v>70</v>
      </c>
      <c r="C27" s="21" t="s">
        <v>251</v>
      </c>
      <c r="D27" s="21" t="s">
        <v>252</v>
      </c>
      <c r="E27" s="21" t="s">
        <v>164</v>
      </c>
      <c r="F27" s="21" t="s">
        <v>165</v>
      </c>
      <c r="G27" s="21" t="s">
        <v>259</v>
      </c>
      <c r="H27" s="21" t="s">
        <v>260</v>
      </c>
      <c r="I27" s="108">
        <v>122705</v>
      </c>
      <c r="J27" s="108">
        <v>122705</v>
      </c>
      <c r="K27" s="26"/>
      <c r="L27" s="26"/>
      <c r="M27" s="108">
        <v>122705</v>
      </c>
      <c r="N27" s="26"/>
      <c r="O27" s="108"/>
      <c r="P27" s="108"/>
      <c r="Q27" s="108"/>
      <c r="R27" s="108"/>
      <c r="S27" s="108"/>
      <c r="T27" s="108"/>
      <c r="U27" s="108"/>
      <c r="V27" s="108"/>
      <c r="W27" s="108"/>
      <c r="X27" s="108"/>
    </row>
    <row r="28" ht="20.25" customHeight="1" spans="1:24">
      <c r="A28" s="21" t="s">
        <v>70</v>
      </c>
      <c r="B28" s="21" t="s">
        <v>70</v>
      </c>
      <c r="C28" s="21" t="s">
        <v>251</v>
      </c>
      <c r="D28" s="21" t="s">
        <v>252</v>
      </c>
      <c r="E28" s="21" t="s">
        <v>164</v>
      </c>
      <c r="F28" s="21" t="s">
        <v>165</v>
      </c>
      <c r="G28" s="21" t="s">
        <v>259</v>
      </c>
      <c r="H28" s="21" t="s">
        <v>260</v>
      </c>
      <c r="I28" s="108">
        <v>80446</v>
      </c>
      <c r="J28" s="108">
        <v>80446</v>
      </c>
      <c r="K28" s="26"/>
      <c r="L28" s="26"/>
      <c r="M28" s="108">
        <v>80446</v>
      </c>
      <c r="N28" s="26"/>
      <c r="O28" s="108"/>
      <c r="P28" s="108"/>
      <c r="Q28" s="108"/>
      <c r="R28" s="108"/>
      <c r="S28" s="108"/>
      <c r="T28" s="108"/>
      <c r="U28" s="108"/>
      <c r="V28" s="108"/>
      <c r="W28" s="108"/>
      <c r="X28" s="108"/>
    </row>
    <row r="29" ht="20.25" customHeight="1" spans="1:24">
      <c r="A29" s="21" t="s">
        <v>70</v>
      </c>
      <c r="B29" s="21" t="s">
        <v>70</v>
      </c>
      <c r="C29" s="21" t="s">
        <v>251</v>
      </c>
      <c r="D29" s="21" t="s">
        <v>252</v>
      </c>
      <c r="E29" s="21" t="s">
        <v>102</v>
      </c>
      <c r="F29" s="21" t="s">
        <v>103</v>
      </c>
      <c r="G29" s="21" t="s">
        <v>261</v>
      </c>
      <c r="H29" s="21" t="s">
        <v>262</v>
      </c>
      <c r="I29" s="108">
        <v>2181</v>
      </c>
      <c r="J29" s="108">
        <v>2181</v>
      </c>
      <c r="K29" s="26"/>
      <c r="L29" s="26"/>
      <c r="M29" s="108">
        <v>2181</v>
      </c>
      <c r="N29" s="26"/>
      <c r="O29" s="108"/>
      <c r="P29" s="108"/>
      <c r="Q29" s="108"/>
      <c r="R29" s="108"/>
      <c r="S29" s="108"/>
      <c r="T29" s="108"/>
      <c r="U29" s="108"/>
      <c r="V29" s="108"/>
      <c r="W29" s="108"/>
      <c r="X29" s="108"/>
    </row>
    <row r="30" ht="20.25" customHeight="1" spans="1:24">
      <c r="A30" s="21" t="s">
        <v>70</v>
      </c>
      <c r="B30" s="21" t="s">
        <v>70</v>
      </c>
      <c r="C30" s="21" t="s">
        <v>251</v>
      </c>
      <c r="D30" s="21" t="s">
        <v>252</v>
      </c>
      <c r="E30" s="21" t="s">
        <v>106</v>
      </c>
      <c r="F30" s="21" t="s">
        <v>107</v>
      </c>
      <c r="G30" s="21" t="s">
        <v>261</v>
      </c>
      <c r="H30" s="21" t="s">
        <v>262</v>
      </c>
      <c r="I30" s="108">
        <v>16721</v>
      </c>
      <c r="J30" s="108">
        <v>16721</v>
      </c>
      <c r="K30" s="26"/>
      <c r="L30" s="26"/>
      <c r="M30" s="108">
        <v>16721</v>
      </c>
      <c r="N30" s="26"/>
      <c r="O30" s="108"/>
      <c r="P30" s="108"/>
      <c r="Q30" s="108"/>
      <c r="R30" s="108"/>
      <c r="S30" s="108"/>
      <c r="T30" s="108"/>
      <c r="U30" s="108"/>
      <c r="V30" s="108"/>
      <c r="W30" s="108"/>
      <c r="X30" s="108"/>
    </row>
    <row r="31" ht="20.25" customHeight="1" spans="1:24">
      <c r="A31" s="21" t="s">
        <v>70</v>
      </c>
      <c r="B31" s="21" t="s">
        <v>70</v>
      </c>
      <c r="C31" s="21" t="s">
        <v>251</v>
      </c>
      <c r="D31" s="21" t="s">
        <v>252</v>
      </c>
      <c r="E31" s="21" t="s">
        <v>166</v>
      </c>
      <c r="F31" s="21" t="s">
        <v>167</v>
      </c>
      <c r="G31" s="21" t="s">
        <v>261</v>
      </c>
      <c r="H31" s="21" t="s">
        <v>262</v>
      </c>
      <c r="I31" s="108">
        <v>5773</v>
      </c>
      <c r="J31" s="108">
        <v>5773</v>
      </c>
      <c r="K31" s="26"/>
      <c r="L31" s="26"/>
      <c r="M31" s="108">
        <v>5773</v>
      </c>
      <c r="N31" s="26"/>
      <c r="O31" s="108"/>
      <c r="P31" s="108"/>
      <c r="Q31" s="108"/>
      <c r="R31" s="108"/>
      <c r="S31" s="108"/>
      <c r="T31" s="108"/>
      <c r="U31" s="108"/>
      <c r="V31" s="108"/>
      <c r="W31" s="108"/>
      <c r="X31" s="108"/>
    </row>
    <row r="32" ht="20.25" customHeight="1" spans="1:24">
      <c r="A32" s="21" t="s">
        <v>70</v>
      </c>
      <c r="B32" s="21" t="s">
        <v>70</v>
      </c>
      <c r="C32" s="21" t="s">
        <v>251</v>
      </c>
      <c r="D32" s="21" t="s">
        <v>252</v>
      </c>
      <c r="E32" s="21" t="s">
        <v>166</v>
      </c>
      <c r="F32" s="21" t="s">
        <v>167</v>
      </c>
      <c r="G32" s="21" t="s">
        <v>261</v>
      </c>
      <c r="H32" s="21" t="s">
        <v>262</v>
      </c>
      <c r="I32" s="108">
        <v>2510</v>
      </c>
      <c r="J32" s="108">
        <v>2510</v>
      </c>
      <c r="K32" s="26"/>
      <c r="L32" s="26"/>
      <c r="M32" s="108">
        <v>2510</v>
      </c>
      <c r="N32" s="26"/>
      <c r="O32" s="108"/>
      <c r="P32" s="108"/>
      <c r="Q32" s="108"/>
      <c r="R32" s="108"/>
      <c r="S32" s="108"/>
      <c r="T32" s="108"/>
      <c r="U32" s="108"/>
      <c r="V32" s="108"/>
      <c r="W32" s="108"/>
      <c r="X32" s="108"/>
    </row>
    <row r="33" ht="20.25" customHeight="1" spans="1:24">
      <c r="A33" s="21" t="s">
        <v>70</v>
      </c>
      <c r="B33" s="21" t="s">
        <v>70</v>
      </c>
      <c r="C33" s="21" t="s">
        <v>251</v>
      </c>
      <c r="D33" s="21" t="s">
        <v>252</v>
      </c>
      <c r="E33" s="21" t="s">
        <v>166</v>
      </c>
      <c r="F33" s="21" t="s">
        <v>167</v>
      </c>
      <c r="G33" s="21" t="s">
        <v>261</v>
      </c>
      <c r="H33" s="21" t="s">
        <v>262</v>
      </c>
      <c r="I33" s="108">
        <v>5170</v>
      </c>
      <c r="J33" s="108">
        <v>5170</v>
      </c>
      <c r="K33" s="26"/>
      <c r="L33" s="26"/>
      <c r="M33" s="108">
        <v>5170</v>
      </c>
      <c r="N33" s="26"/>
      <c r="O33" s="108"/>
      <c r="P33" s="108"/>
      <c r="Q33" s="108"/>
      <c r="R33" s="108"/>
      <c r="S33" s="108"/>
      <c r="T33" s="108"/>
      <c r="U33" s="108"/>
      <c r="V33" s="108"/>
      <c r="W33" s="108"/>
      <c r="X33" s="108"/>
    </row>
    <row r="34" ht="20.25" customHeight="1" spans="1:24">
      <c r="A34" s="21" t="s">
        <v>70</v>
      </c>
      <c r="B34" s="21" t="s">
        <v>70</v>
      </c>
      <c r="C34" s="21" t="s">
        <v>251</v>
      </c>
      <c r="D34" s="21" t="s">
        <v>252</v>
      </c>
      <c r="E34" s="21" t="s">
        <v>166</v>
      </c>
      <c r="F34" s="21" t="s">
        <v>167</v>
      </c>
      <c r="G34" s="21" t="s">
        <v>261</v>
      </c>
      <c r="H34" s="21" t="s">
        <v>262</v>
      </c>
      <c r="I34" s="108">
        <v>11891</v>
      </c>
      <c r="J34" s="108">
        <v>11891</v>
      </c>
      <c r="K34" s="26"/>
      <c r="L34" s="26"/>
      <c r="M34" s="108">
        <v>11891</v>
      </c>
      <c r="N34" s="26"/>
      <c r="O34" s="108"/>
      <c r="P34" s="108"/>
      <c r="Q34" s="108"/>
      <c r="R34" s="108"/>
      <c r="S34" s="108"/>
      <c r="T34" s="108"/>
      <c r="U34" s="108"/>
      <c r="V34" s="108"/>
      <c r="W34" s="108"/>
      <c r="X34" s="108"/>
    </row>
    <row r="35" ht="20.25" customHeight="1" spans="1:24">
      <c r="A35" s="21" t="s">
        <v>70</v>
      </c>
      <c r="B35" s="21" t="s">
        <v>70</v>
      </c>
      <c r="C35" s="21" t="s">
        <v>251</v>
      </c>
      <c r="D35" s="21" t="s">
        <v>252</v>
      </c>
      <c r="E35" s="21" t="s">
        <v>166</v>
      </c>
      <c r="F35" s="21" t="s">
        <v>167</v>
      </c>
      <c r="G35" s="21" t="s">
        <v>261</v>
      </c>
      <c r="H35" s="21" t="s">
        <v>262</v>
      </c>
      <c r="I35" s="108">
        <v>9823</v>
      </c>
      <c r="J35" s="108">
        <v>9823</v>
      </c>
      <c r="K35" s="26"/>
      <c r="L35" s="26"/>
      <c r="M35" s="108">
        <v>9823</v>
      </c>
      <c r="N35" s="26"/>
      <c r="O35" s="108"/>
      <c r="P35" s="108"/>
      <c r="Q35" s="108"/>
      <c r="R35" s="108"/>
      <c r="S35" s="108"/>
      <c r="T35" s="108"/>
      <c r="U35" s="108"/>
      <c r="V35" s="108"/>
      <c r="W35" s="108"/>
      <c r="X35" s="108"/>
    </row>
    <row r="36" ht="20.25" customHeight="1" spans="1:24">
      <c r="A36" s="21" t="s">
        <v>70</v>
      </c>
      <c r="B36" s="21" t="s">
        <v>70</v>
      </c>
      <c r="C36" s="21" t="s">
        <v>263</v>
      </c>
      <c r="D36" s="21" t="s">
        <v>173</v>
      </c>
      <c r="E36" s="21" t="s">
        <v>172</v>
      </c>
      <c r="F36" s="21" t="s">
        <v>173</v>
      </c>
      <c r="G36" s="21" t="s">
        <v>264</v>
      </c>
      <c r="H36" s="21" t="s">
        <v>173</v>
      </c>
      <c r="I36" s="108">
        <v>365769</v>
      </c>
      <c r="J36" s="108">
        <v>365769</v>
      </c>
      <c r="K36" s="26"/>
      <c r="L36" s="26"/>
      <c r="M36" s="108">
        <v>365769</v>
      </c>
      <c r="N36" s="26"/>
      <c r="O36" s="108"/>
      <c r="P36" s="108"/>
      <c r="Q36" s="108"/>
      <c r="R36" s="108"/>
      <c r="S36" s="108"/>
      <c r="T36" s="108"/>
      <c r="U36" s="108"/>
      <c r="V36" s="108"/>
      <c r="W36" s="108"/>
      <c r="X36" s="108"/>
    </row>
    <row r="37" ht="20.25" customHeight="1" spans="1:24">
      <c r="A37" s="21" t="s">
        <v>70</v>
      </c>
      <c r="B37" s="21" t="s">
        <v>70</v>
      </c>
      <c r="C37" s="21" t="s">
        <v>263</v>
      </c>
      <c r="D37" s="21" t="s">
        <v>173</v>
      </c>
      <c r="E37" s="21" t="s">
        <v>172</v>
      </c>
      <c r="F37" s="21" t="s">
        <v>173</v>
      </c>
      <c r="G37" s="21" t="s">
        <v>264</v>
      </c>
      <c r="H37" s="21" t="s">
        <v>173</v>
      </c>
      <c r="I37" s="108">
        <v>159030</v>
      </c>
      <c r="J37" s="108">
        <v>159030</v>
      </c>
      <c r="K37" s="26"/>
      <c r="L37" s="26"/>
      <c r="M37" s="108">
        <v>159030</v>
      </c>
      <c r="N37" s="26"/>
      <c r="O37" s="108"/>
      <c r="P37" s="108"/>
      <c r="Q37" s="108"/>
      <c r="R37" s="108"/>
      <c r="S37" s="108"/>
      <c r="T37" s="108"/>
      <c r="U37" s="108"/>
      <c r="V37" s="108"/>
      <c r="W37" s="108"/>
      <c r="X37" s="108"/>
    </row>
    <row r="38" ht="20.25" customHeight="1" spans="1:24">
      <c r="A38" s="21" t="s">
        <v>70</v>
      </c>
      <c r="B38" s="21" t="s">
        <v>70</v>
      </c>
      <c r="C38" s="21" t="s">
        <v>265</v>
      </c>
      <c r="D38" s="21" t="s">
        <v>266</v>
      </c>
      <c r="E38" s="21" t="s">
        <v>102</v>
      </c>
      <c r="F38" s="21" t="s">
        <v>103</v>
      </c>
      <c r="G38" s="21" t="s">
        <v>267</v>
      </c>
      <c r="H38" s="21" t="s">
        <v>268</v>
      </c>
      <c r="I38" s="108">
        <v>20000</v>
      </c>
      <c r="J38" s="108">
        <v>20000</v>
      </c>
      <c r="K38" s="26"/>
      <c r="L38" s="26"/>
      <c r="M38" s="108">
        <v>20000</v>
      </c>
      <c r="N38" s="26"/>
      <c r="O38" s="108"/>
      <c r="P38" s="108"/>
      <c r="Q38" s="108"/>
      <c r="R38" s="108"/>
      <c r="S38" s="108"/>
      <c r="T38" s="108"/>
      <c r="U38" s="108"/>
      <c r="V38" s="108"/>
      <c r="W38" s="108"/>
      <c r="X38" s="108"/>
    </row>
    <row r="39" ht="20.25" customHeight="1" spans="1:24">
      <c r="A39" s="21" t="s">
        <v>70</v>
      </c>
      <c r="B39" s="21" t="s">
        <v>70</v>
      </c>
      <c r="C39" s="21" t="s">
        <v>269</v>
      </c>
      <c r="D39" s="21" t="s">
        <v>217</v>
      </c>
      <c r="E39" s="21" t="s">
        <v>102</v>
      </c>
      <c r="F39" s="21" t="s">
        <v>103</v>
      </c>
      <c r="G39" s="21" t="s">
        <v>270</v>
      </c>
      <c r="H39" s="21" t="s">
        <v>217</v>
      </c>
      <c r="I39" s="108">
        <v>4000</v>
      </c>
      <c r="J39" s="108">
        <v>4000</v>
      </c>
      <c r="K39" s="26"/>
      <c r="L39" s="26"/>
      <c r="M39" s="108">
        <v>4000</v>
      </c>
      <c r="N39" s="26"/>
      <c r="O39" s="108"/>
      <c r="P39" s="108"/>
      <c r="Q39" s="108"/>
      <c r="R39" s="108"/>
      <c r="S39" s="108"/>
      <c r="T39" s="108"/>
      <c r="U39" s="108"/>
      <c r="V39" s="108"/>
      <c r="W39" s="108"/>
      <c r="X39" s="108"/>
    </row>
    <row r="40" ht="20.25" customHeight="1" spans="1:24">
      <c r="A40" s="21" t="s">
        <v>70</v>
      </c>
      <c r="B40" s="21" t="s">
        <v>70</v>
      </c>
      <c r="C40" s="21" t="s">
        <v>269</v>
      </c>
      <c r="D40" s="21" t="s">
        <v>217</v>
      </c>
      <c r="E40" s="21" t="s">
        <v>106</v>
      </c>
      <c r="F40" s="21" t="s">
        <v>107</v>
      </c>
      <c r="G40" s="21" t="s">
        <v>270</v>
      </c>
      <c r="H40" s="21" t="s">
        <v>217</v>
      </c>
      <c r="I40" s="108">
        <v>9200</v>
      </c>
      <c r="J40" s="108">
        <v>9200</v>
      </c>
      <c r="K40" s="26"/>
      <c r="L40" s="26"/>
      <c r="M40" s="108">
        <v>9200</v>
      </c>
      <c r="N40" s="26"/>
      <c r="O40" s="108"/>
      <c r="P40" s="108"/>
      <c r="Q40" s="108"/>
      <c r="R40" s="108"/>
      <c r="S40" s="108"/>
      <c r="T40" s="108"/>
      <c r="U40" s="108"/>
      <c r="V40" s="108"/>
      <c r="W40" s="108"/>
      <c r="X40" s="108"/>
    </row>
    <row r="41" ht="20.25" customHeight="1" spans="1:24">
      <c r="A41" s="21" t="s">
        <v>70</v>
      </c>
      <c r="B41" s="21" t="s">
        <v>70</v>
      </c>
      <c r="C41" s="21" t="s">
        <v>271</v>
      </c>
      <c r="D41" s="21" t="s">
        <v>272</v>
      </c>
      <c r="E41" s="21" t="s">
        <v>102</v>
      </c>
      <c r="F41" s="21" t="s">
        <v>103</v>
      </c>
      <c r="G41" s="21" t="s">
        <v>273</v>
      </c>
      <c r="H41" s="21" t="s">
        <v>274</v>
      </c>
      <c r="I41" s="108">
        <v>102600</v>
      </c>
      <c r="J41" s="108">
        <v>102600</v>
      </c>
      <c r="K41" s="26"/>
      <c r="L41" s="26"/>
      <c r="M41" s="108">
        <v>102600</v>
      </c>
      <c r="N41" s="26"/>
      <c r="O41" s="108"/>
      <c r="P41" s="108"/>
      <c r="Q41" s="108"/>
      <c r="R41" s="108"/>
      <c r="S41" s="108"/>
      <c r="T41" s="108"/>
      <c r="U41" s="108"/>
      <c r="V41" s="108"/>
      <c r="W41" s="108"/>
      <c r="X41" s="108"/>
    </row>
    <row r="42" ht="20.25" customHeight="1" spans="1:24">
      <c r="A42" s="21" t="s">
        <v>70</v>
      </c>
      <c r="B42" s="21" t="s">
        <v>70</v>
      </c>
      <c r="C42" s="21" t="s">
        <v>275</v>
      </c>
      <c r="D42" s="21" t="s">
        <v>276</v>
      </c>
      <c r="E42" s="21" t="s">
        <v>102</v>
      </c>
      <c r="F42" s="21" t="s">
        <v>103</v>
      </c>
      <c r="G42" s="21" t="s">
        <v>277</v>
      </c>
      <c r="H42" s="21" t="s">
        <v>276</v>
      </c>
      <c r="I42" s="108">
        <v>11600</v>
      </c>
      <c r="J42" s="108">
        <v>11600</v>
      </c>
      <c r="K42" s="26"/>
      <c r="L42" s="26"/>
      <c r="M42" s="108">
        <v>11600</v>
      </c>
      <c r="N42" s="26"/>
      <c r="O42" s="108"/>
      <c r="P42" s="108"/>
      <c r="Q42" s="108"/>
      <c r="R42" s="108"/>
      <c r="S42" s="108"/>
      <c r="T42" s="108"/>
      <c r="U42" s="108"/>
      <c r="V42" s="108"/>
      <c r="W42" s="108"/>
      <c r="X42" s="108"/>
    </row>
    <row r="43" ht="20.25" customHeight="1" spans="1:24">
      <c r="A43" s="21" t="s">
        <v>70</v>
      </c>
      <c r="B43" s="21" t="s">
        <v>70</v>
      </c>
      <c r="C43" s="21" t="s">
        <v>275</v>
      </c>
      <c r="D43" s="21" t="s">
        <v>276</v>
      </c>
      <c r="E43" s="21" t="s">
        <v>106</v>
      </c>
      <c r="F43" s="21" t="s">
        <v>107</v>
      </c>
      <c r="G43" s="21" t="s">
        <v>277</v>
      </c>
      <c r="H43" s="21" t="s">
        <v>276</v>
      </c>
      <c r="I43" s="108">
        <v>26680</v>
      </c>
      <c r="J43" s="108">
        <v>26680</v>
      </c>
      <c r="K43" s="26"/>
      <c r="L43" s="26"/>
      <c r="M43" s="108">
        <v>26680</v>
      </c>
      <c r="N43" s="26"/>
      <c r="O43" s="108"/>
      <c r="P43" s="108"/>
      <c r="Q43" s="108"/>
      <c r="R43" s="108"/>
      <c r="S43" s="108"/>
      <c r="T43" s="108"/>
      <c r="U43" s="108"/>
      <c r="V43" s="108"/>
      <c r="W43" s="108"/>
      <c r="X43" s="108"/>
    </row>
    <row r="44" ht="20.25" customHeight="1" spans="1:24">
      <c r="A44" s="21" t="s">
        <v>70</v>
      </c>
      <c r="B44" s="21" t="s">
        <v>70</v>
      </c>
      <c r="C44" s="21" t="s">
        <v>278</v>
      </c>
      <c r="D44" s="21" t="s">
        <v>279</v>
      </c>
      <c r="E44" s="21" t="s">
        <v>102</v>
      </c>
      <c r="F44" s="21" t="s">
        <v>103</v>
      </c>
      <c r="G44" s="21" t="s">
        <v>280</v>
      </c>
      <c r="H44" s="21" t="s">
        <v>281</v>
      </c>
      <c r="I44" s="108">
        <v>15000</v>
      </c>
      <c r="J44" s="108">
        <v>15000</v>
      </c>
      <c r="K44" s="26"/>
      <c r="L44" s="26"/>
      <c r="M44" s="108">
        <v>15000</v>
      </c>
      <c r="N44" s="26"/>
      <c r="O44" s="108"/>
      <c r="P44" s="108"/>
      <c r="Q44" s="108"/>
      <c r="R44" s="108"/>
      <c r="S44" s="108"/>
      <c r="T44" s="108"/>
      <c r="U44" s="108"/>
      <c r="V44" s="108"/>
      <c r="W44" s="108"/>
      <c r="X44" s="108"/>
    </row>
    <row r="45" ht="20.25" customHeight="1" spans="1:24">
      <c r="A45" s="21" t="s">
        <v>70</v>
      </c>
      <c r="B45" s="21" t="s">
        <v>70</v>
      </c>
      <c r="C45" s="21" t="s">
        <v>278</v>
      </c>
      <c r="D45" s="21" t="s">
        <v>279</v>
      </c>
      <c r="E45" s="21" t="s">
        <v>106</v>
      </c>
      <c r="F45" s="21" t="s">
        <v>107</v>
      </c>
      <c r="G45" s="21" t="s">
        <v>280</v>
      </c>
      <c r="H45" s="21" t="s">
        <v>281</v>
      </c>
      <c r="I45" s="108">
        <v>34500</v>
      </c>
      <c r="J45" s="108">
        <v>34500</v>
      </c>
      <c r="K45" s="26"/>
      <c r="L45" s="26"/>
      <c r="M45" s="108">
        <v>34500</v>
      </c>
      <c r="N45" s="26"/>
      <c r="O45" s="108"/>
      <c r="P45" s="108"/>
      <c r="Q45" s="108"/>
      <c r="R45" s="108"/>
      <c r="S45" s="108"/>
      <c r="T45" s="108"/>
      <c r="U45" s="108"/>
      <c r="V45" s="108"/>
      <c r="W45" s="108"/>
      <c r="X45" s="108"/>
    </row>
    <row r="46" ht="20.25" customHeight="1" spans="1:24">
      <c r="A46" s="21" t="s">
        <v>70</v>
      </c>
      <c r="B46" s="21" t="s">
        <v>70</v>
      </c>
      <c r="C46" s="21" t="s">
        <v>278</v>
      </c>
      <c r="D46" s="21" t="s">
        <v>279</v>
      </c>
      <c r="E46" s="21" t="s">
        <v>102</v>
      </c>
      <c r="F46" s="21" t="s">
        <v>103</v>
      </c>
      <c r="G46" s="21" t="s">
        <v>282</v>
      </c>
      <c r="H46" s="21" t="s">
        <v>283</v>
      </c>
      <c r="I46" s="108">
        <v>2000</v>
      </c>
      <c r="J46" s="108">
        <v>2000</v>
      </c>
      <c r="K46" s="26"/>
      <c r="L46" s="26"/>
      <c r="M46" s="108">
        <v>2000</v>
      </c>
      <c r="N46" s="26"/>
      <c r="O46" s="108"/>
      <c r="P46" s="108"/>
      <c r="Q46" s="108"/>
      <c r="R46" s="108"/>
      <c r="S46" s="108"/>
      <c r="T46" s="108"/>
      <c r="U46" s="108"/>
      <c r="V46" s="108"/>
      <c r="W46" s="108"/>
      <c r="X46" s="108"/>
    </row>
    <row r="47" ht="20.25" customHeight="1" spans="1:24">
      <c r="A47" s="21" t="s">
        <v>70</v>
      </c>
      <c r="B47" s="21" t="s">
        <v>70</v>
      </c>
      <c r="C47" s="21" t="s">
        <v>278</v>
      </c>
      <c r="D47" s="21" t="s">
        <v>279</v>
      </c>
      <c r="E47" s="21" t="s">
        <v>106</v>
      </c>
      <c r="F47" s="21" t="s">
        <v>107</v>
      </c>
      <c r="G47" s="21" t="s">
        <v>282</v>
      </c>
      <c r="H47" s="21" t="s">
        <v>283</v>
      </c>
      <c r="I47" s="108">
        <v>4600</v>
      </c>
      <c r="J47" s="108">
        <v>4600</v>
      </c>
      <c r="K47" s="26"/>
      <c r="L47" s="26"/>
      <c r="M47" s="108">
        <v>4600</v>
      </c>
      <c r="N47" s="26"/>
      <c r="O47" s="108"/>
      <c r="P47" s="108"/>
      <c r="Q47" s="108"/>
      <c r="R47" s="108"/>
      <c r="S47" s="108"/>
      <c r="T47" s="108"/>
      <c r="U47" s="108"/>
      <c r="V47" s="108"/>
      <c r="W47" s="108"/>
      <c r="X47" s="108"/>
    </row>
    <row r="48" ht="20.25" customHeight="1" spans="1:24">
      <c r="A48" s="21" t="s">
        <v>70</v>
      </c>
      <c r="B48" s="21" t="s">
        <v>70</v>
      </c>
      <c r="C48" s="21" t="s">
        <v>278</v>
      </c>
      <c r="D48" s="21" t="s">
        <v>279</v>
      </c>
      <c r="E48" s="21" t="s">
        <v>102</v>
      </c>
      <c r="F48" s="21" t="s">
        <v>103</v>
      </c>
      <c r="G48" s="21" t="s">
        <v>284</v>
      </c>
      <c r="H48" s="21" t="s">
        <v>285</v>
      </c>
      <c r="I48" s="108">
        <v>3000</v>
      </c>
      <c r="J48" s="108">
        <v>3000</v>
      </c>
      <c r="K48" s="26"/>
      <c r="L48" s="26"/>
      <c r="M48" s="108">
        <v>3000</v>
      </c>
      <c r="N48" s="26"/>
      <c r="O48" s="108"/>
      <c r="P48" s="108"/>
      <c r="Q48" s="108"/>
      <c r="R48" s="108"/>
      <c r="S48" s="108"/>
      <c r="T48" s="108"/>
      <c r="U48" s="108"/>
      <c r="V48" s="108"/>
      <c r="W48" s="108"/>
      <c r="X48" s="108"/>
    </row>
    <row r="49" ht="20.25" customHeight="1" spans="1:24">
      <c r="A49" s="21" t="s">
        <v>70</v>
      </c>
      <c r="B49" s="21" t="s">
        <v>70</v>
      </c>
      <c r="C49" s="21" t="s">
        <v>278</v>
      </c>
      <c r="D49" s="21" t="s">
        <v>279</v>
      </c>
      <c r="E49" s="21" t="s">
        <v>106</v>
      </c>
      <c r="F49" s="21" t="s">
        <v>107</v>
      </c>
      <c r="G49" s="21" t="s">
        <v>284</v>
      </c>
      <c r="H49" s="21" t="s">
        <v>285</v>
      </c>
      <c r="I49" s="108">
        <v>6900</v>
      </c>
      <c r="J49" s="108">
        <v>6900</v>
      </c>
      <c r="K49" s="26"/>
      <c r="L49" s="26"/>
      <c r="M49" s="108">
        <v>6900</v>
      </c>
      <c r="N49" s="26"/>
      <c r="O49" s="108"/>
      <c r="P49" s="108"/>
      <c r="Q49" s="108"/>
      <c r="R49" s="108"/>
      <c r="S49" s="108"/>
      <c r="T49" s="108"/>
      <c r="U49" s="108"/>
      <c r="V49" s="108"/>
      <c r="W49" s="108"/>
      <c r="X49" s="108"/>
    </row>
    <row r="50" ht="20.25" customHeight="1" spans="1:24">
      <c r="A50" s="21" t="s">
        <v>70</v>
      </c>
      <c r="B50" s="21" t="s">
        <v>70</v>
      </c>
      <c r="C50" s="21" t="s">
        <v>278</v>
      </c>
      <c r="D50" s="21" t="s">
        <v>279</v>
      </c>
      <c r="E50" s="21" t="s">
        <v>102</v>
      </c>
      <c r="F50" s="21" t="s">
        <v>103</v>
      </c>
      <c r="G50" s="21" t="s">
        <v>286</v>
      </c>
      <c r="H50" s="21" t="s">
        <v>287</v>
      </c>
      <c r="I50" s="108">
        <v>2000</v>
      </c>
      <c r="J50" s="108">
        <v>2000</v>
      </c>
      <c r="K50" s="26"/>
      <c r="L50" s="26"/>
      <c r="M50" s="108">
        <v>2000</v>
      </c>
      <c r="N50" s="26"/>
      <c r="O50" s="108"/>
      <c r="P50" s="108"/>
      <c r="Q50" s="108"/>
      <c r="R50" s="108"/>
      <c r="S50" s="108"/>
      <c r="T50" s="108"/>
      <c r="U50" s="108"/>
      <c r="V50" s="108"/>
      <c r="W50" s="108"/>
      <c r="X50" s="108"/>
    </row>
    <row r="51" ht="20.25" customHeight="1" spans="1:24">
      <c r="A51" s="21" t="s">
        <v>70</v>
      </c>
      <c r="B51" s="21" t="s">
        <v>70</v>
      </c>
      <c r="C51" s="21" t="s">
        <v>278</v>
      </c>
      <c r="D51" s="21" t="s">
        <v>279</v>
      </c>
      <c r="E51" s="21" t="s">
        <v>106</v>
      </c>
      <c r="F51" s="21" t="s">
        <v>107</v>
      </c>
      <c r="G51" s="21" t="s">
        <v>286</v>
      </c>
      <c r="H51" s="21" t="s">
        <v>287</v>
      </c>
      <c r="I51" s="108">
        <v>4600</v>
      </c>
      <c r="J51" s="108">
        <v>4600</v>
      </c>
      <c r="K51" s="26"/>
      <c r="L51" s="26"/>
      <c r="M51" s="108">
        <v>4600</v>
      </c>
      <c r="N51" s="26"/>
      <c r="O51" s="108"/>
      <c r="P51" s="108"/>
      <c r="Q51" s="108"/>
      <c r="R51" s="108"/>
      <c r="S51" s="108"/>
      <c r="T51" s="108"/>
      <c r="U51" s="108"/>
      <c r="V51" s="108"/>
      <c r="W51" s="108"/>
      <c r="X51" s="108"/>
    </row>
    <row r="52" ht="20.25" customHeight="1" spans="1:24">
      <c r="A52" s="21" t="s">
        <v>70</v>
      </c>
      <c r="B52" s="21" t="s">
        <v>70</v>
      </c>
      <c r="C52" s="21" t="s">
        <v>278</v>
      </c>
      <c r="D52" s="21" t="s">
        <v>279</v>
      </c>
      <c r="E52" s="21" t="s">
        <v>102</v>
      </c>
      <c r="F52" s="21" t="s">
        <v>103</v>
      </c>
      <c r="G52" s="21" t="s">
        <v>288</v>
      </c>
      <c r="H52" s="21" t="s">
        <v>289</v>
      </c>
      <c r="I52" s="108">
        <v>7000</v>
      </c>
      <c r="J52" s="108">
        <v>7000</v>
      </c>
      <c r="K52" s="26"/>
      <c r="L52" s="26"/>
      <c r="M52" s="108">
        <v>7000</v>
      </c>
      <c r="N52" s="26"/>
      <c r="O52" s="108"/>
      <c r="P52" s="108"/>
      <c r="Q52" s="108"/>
      <c r="R52" s="108"/>
      <c r="S52" s="108"/>
      <c r="T52" s="108"/>
      <c r="U52" s="108"/>
      <c r="V52" s="108"/>
      <c r="W52" s="108"/>
      <c r="X52" s="108"/>
    </row>
    <row r="53" ht="20.25" customHeight="1" spans="1:24">
      <c r="A53" s="21" t="s">
        <v>70</v>
      </c>
      <c r="B53" s="21" t="s">
        <v>70</v>
      </c>
      <c r="C53" s="21" t="s">
        <v>278</v>
      </c>
      <c r="D53" s="21" t="s">
        <v>279</v>
      </c>
      <c r="E53" s="21" t="s">
        <v>106</v>
      </c>
      <c r="F53" s="21" t="s">
        <v>107</v>
      </c>
      <c r="G53" s="21" t="s">
        <v>288</v>
      </c>
      <c r="H53" s="21" t="s">
        <v>289</v>
      </c>
      <c r="I53" s="108">
        <v>16100</v>
      </c>
      <c r="J53" s="108">
        <v>16100</v>
      </c>
      <c r="K53" s="26"/>
      <c r="L53" s="26"/>
      <c r="M53" s="108">
        <v>16100</v>
      </c>
      <c r="N53" s="26"/>
      <c r="O53" s="108"/>
      <c r="P53" s="108"/>
      <c r="Q53" s="108"/>
      <c r="R53" s="108"/>
      <c r="S53" s="108"/>
      <c r="T53" s="108"/>
      <c r="U53" s="108"/>
      <c r="V53" s="108"/>
      <c r="W53" s="108"/>
      <c r="X53" s="108"/>
    </row>
    <row r="54" ht="20.25" customHeight="1" spans="1:24">
      <c r="A54" s="21" t="s">
        <v>70</v>
      </c>
      <c r="B54" s="21" t="s">
        <v>70</v>
      </c>
      <c r="C54" s="21" t="s">
        <v>278</v>
      </c>
      <c r="D54" s="21" t="s">
        <v>279</v>
      </c>
      <c r="E54" s="21" t="s">
        <v>102</v>
      </c>
      <c r="F54" s="21" t="s">
        <v>103</v>
      </c>
      <c r="G54" s="21" t="s">
        <v>290</v>
      </c>
      <c r="H54" s="21" t="s">
        <v>291</v>
      </c>
      <c r="I54" s="108">
        <v>30000</v>
      </c>
      <c r="J54" s="108">
        <v>30000</v>
      </c>
      <c r="K54" s="26"/>
      <c r="L54" s="26"/>
      <c r="M54" s="108">
        <v>30000</v>
      </c>
      <c r="N54" s="26"/>
      <c r="O54" s="108"/>
      <c r="P54" s="108"/>
      <c r="Q54" s="108"/>
      <c r="R54" s="108"/>
      <c r="S54" s="108"/>
      <c r="T54" s="108"/>
      <c r="U54" s="108"/>
      <c r="V54" s="108"/>
      <c r="W54" s="108"/>
      <c r="X54" s="108"/>
    </row>
    <row r="55" ht="20.25" customHeight="1" spans="1:24">
      <c r="A55" s="21" t="s">
        <v>70</v>
      </c>
      <c r="B55" s="21" t="s">
        <v>70</v>
      </c>
      <c r="C55" s="21" t="s">
        <v>278</v>
      </c>
      <c r="D55" s="21" t="s">
        <v>279</v>
      </c>
      <c r="E55" s="21" t="s">
        <v>106</v>
      </c>
      <c r="F55" s="21" t="s">
        <v>107</v>
      </c>
      <c r="G55" s="21" t="s">
        <v>290</v>
      </c>
      <c r="H55" s="21" t="s">
        <v>291</v>
      </c>
      <c r="I55" s="108">
        <v>69000</v>
      </c>
      <c r="J55" s="108">
        <v>69000</v>
      </c>
      <c r="K55" s="26"/>
      <c r="L55" s="26"/>
      <c r="M55" s="108">
        <v>69000</v>
      </c>
      <c r="N55" s="26"/>
      <c r="O55" s="108"/>
      <c r="P55" s="108"/>
      <c r="Q55" s="108"/>
      <c r="R55" s="108"/>
      <c r="S55" s="108"/>
      <c r="T55" s="108"/>
      <c r="U55" s="108"/>
      <c r="V55" s="108"/>
      <c r="W55" s="108"/>
      <c r="X55" s="108"/>
    </row>
    <row r="56" ht="20.25" customHeight="1" spans="1:24">
      <c r="A56" s="21" t="s">
        <v>70</v>
      </c>
      <c r="B56" s="21" t="s">
        <v>70</v>
      </c>
      <c r="C56" s="21" t="s">
        <v>278</v>
      </c>
      <c r="D56" s="21" t="s">
        <v>279</v>
      </c>
      <c r="E56" s="21" t="s">
        <v>102</v>
      </c>
      <c r="F56" s="21" t="s">
        <v>103</v>
      </c>
      <c r="G56" s="21" t="s">
        <v>273</v>
      </c>
      <c r="H56" s="21" t="s">
        <v>274</v>
      </c>
      <c r="I56" s="108">
        <v>10260</v>
      </c>
      <c r="J56" s="108">
        <v>10260</v>
      </c>
      <c r="K56" s="26"/>
      <c r="L56" s="26"/>
      <c r="M56" s="108">
        <v>10260</v>
      </c>
      <c r="N56" s="26"/>
      <c r="O56" s="108"/>
      <c r="P56" s="108"/>
      <c r="Q56" s="108"/>
      <c r="R56" s="108"/>
      <c r="S56" s="108"/>
      <c r="T56" s="108"/>
      <c r="U56" s="108"/>
      <c r="V56" s="108"/>
      <c r="W56" s="108"/>
      <c r="X56" s="108"/>
    </row>
    <row r="57" ht="20.25" customHeight="1" spans="1:24">
      <c r="A57" s="21" t="s">
        <v>70</v>
      </c>
      <c r="B57" s="21" t="s">
        <v>70</v>
      </c>
      <c r="C57" s="21" t="s">
        <v>278</v>
      </c>
      <c r="D57" s="21" t="s">
        <v>279</v>
      </c>
      <c r="E57" s="21" t="s">
        <v>102</v>
      </c>
      <c r="F57" s="21" t="s">
        <v>103</v>
      </c>
      <c r="G57" s="21" t="s">
        <v>292</v>
      </c>
      <c r="H57" s="21" t="s">
        <v>293</v>
      </c>
      <c r="I57" s="108">
        <v>33060</v>
      </c>
      <c r="J57" s="108">
        <v>33060</v>
      </c>
      <c r="K57" s="26"/>
      <c r="L57" s="26"/>
      <c r="M57" s="108">
        <v>33060</v>
      </c>
      <c r="N57" s="26"/>
      <c r="O57" s="108"/>
      <c r="P57" s="108"/>
      <c r="Q57" s="108"/>
      <c r="R57" s="108"/>
      <c r="S57" s="108"/>
      <c r="T57" s="108"/>
      <c r="U57" s="108"/>
      <c r="V57" s="108"/>
      <c r="W57" s="108"/>
      <c r="X57" s="108"/>
    </row>
    <row r="58" ht="20.25" customHeight="1" spans="1:24">
      <c r="A58" s="21" t="s">
        <v>70</v>
      </c>
      <c r="B58" s="21" t="s">
        <v>70</v>
      </c>
      <c r="C58" s="21" t="s">
        <v>294</v>
      </c>
      <c r="D58" s="21" t="s">
        <v>295</v>
      </c>
      <c r="E58" s="21" t="s">
        <v>118</v>
      </c>
      <c r="F58" s="21" t="s">
        <v>119</v>
      </c>
      <c r="G58" s="21" t="s">
        <v>296</v>
      </c>
      <c r="H58" s="21" t="s">
        <v>297</v>
      </c>
      <c r="I58" s="108">
        <v>121392</v>
      </c>
      <c r="J58" s="108">
        <v>121392</v>
      </c>
      <c r="K58" s="26"/>
      <c r="L58" s="26"/>
      <c r="M58" s="108">
        <v>121392</v>
      </c>
      <c r="N58" s="26"/>
      <c r="O58" s="108"/>
      <c r="P58" s="108"/>
      <c r="Q58" s="108"/>
      <c r="R58" s="108"/>
      <c r="S58" s="108"/>
      <c r="T58" s="108"/>
      <c r="U58" s="108"/>
      <c r="V58" s="108"/>
      <c r="W58" s="108"/>
      <c r="X58" s="108"/>
    </row>
    <row r="59" ht="20.25" customHeight="1" spans="1:24">
      <c r="A59" s="21" t="s">
        <v>70</v>
      </c>
      <c r="B59" s="21" t="s">
        <v>70</v>
      </c>
      <c r="C59" s="21" t="s">
        <v>298</v>
      </c>
      <c r="D59" s="21" t="s">
        <v>299</v>
      </c>
      <c r="E59" s="21" t="s">
        <v>110</v>
      </c>
      <c r="F59" s="21" t="s">
        <v>111</v>
      </c>
      <c r="G59" s="21" t="s">
        <v>296</v>
      </c>
      <c r="H59" s="21" t="s">
        <v>297</v>
      </c>
      <c r="I59" s="108">
        <v>273600</v>
      </c>
      <c r="J59" s="108">
        <v>273600</v>
      </c>
      <c r="K59" s="26"/>
      <c r="L59" s="26"/>
      <c r="M59" s="108">
        <v>273600</v>
      </c>
      <c r="N59" s="26"/>
      <c r="O59" s="108"/>
      <c r="P59" s="108"/>
      <c r="Q59" s="108"/>
      <c r="R59" s="108"/>
      <c r="S59" s="108"/>
      <c r="T59" s="108"/>
      <c r="U59" s="108"/>
      <c r="V59" s="108"/>
      <c r="W59" s="108"/>
      <c r="X59" s="108"/>
    </row>
    <row r="60" ht="20.25" customHeight="1" spans="1:24">
      <c r="A60" s="21" t="s">
        <v>70</v>
      </c>
      <c r="B60" s="21" t="s">
        <v>70</v>
      </c>
      <c r="C60" s="21" t="s">
        <v>300</v>
      </c>
      <c r="D60" s="21" t="s">
        <v>301</v>
      </c>
      <c r="E60" s="21" t="s">
        <v>102</v>
      </c>
      <c r="F60" s="21" t="s">
        <v>103</v>
      </c>
      <c r="G60" s="21" t="s">
        <v>302</v>
      </c>
      <c r="H60" s="21" t="s">
        <v>303</v>
      </c>
      <c r="I60" s="108">
        <v>480</v>
      </c>
      <c r="J60" s="108">
        <v>480</v>
      </c>
      <c r="K60" s="26"/>
      <c r="L60" s="26"/>
      <c r="M60" s="108">
        <v>480</v>
      </c>
      <c r="N60" s="26"/>
      <c r="O60" s="108"/>
      <c r="P60" s="108"/>
      <c r="Q60" s="108"/>
      <c r="R60" s="108"/>
      <c r="S60" s="108"/>
      <c r="T60" s="108"/>
      <c r="U60" s="108"/>
      <c r="V60" s="108"/>
      <c r="W60" s="108"/>
      <c r="X60" s="108"/>
    </row>
    <row r="61" ht="20.25" customHeight="1" spans="1:24">
      <c r="A61" s="21" t="s">
        <v>70</v>
      </c>
      <c r="B61" s="21" t="s">
        <v>70</v>
      </c>
      <c r="C61" s="21" t="s">
        <v>304</v>
      </c>
      <c r="D61" s="21" t="s">
        <v>305</v>
      </c>
      <c r="E61" s="21" t="s">
        <v>102</v>
      </c>
      <c r="F61" s="21" t="s">
        <v>103</v>
      </c>
      <c r="G61" s="21" t="s">
        <v>245</v>
      </c>
      <c r="H61" s="21" t="s">
        <v>246</v>
      </c>
      <c r="I61" s="108">
        <v>175800</v>
      </c>
      <c r="J61" s="108">
        <v>175800</v>
      </c>
      <c r="K61" s="26"/>
      <c r="L61" s="26"/>
      <c r="M61" s="108">
        <v>175800</v>
      </c>
      <c r="N61" s="26"/>
      <c r="O61" s="108"/>
      <c r="P61" s="108"/>
      <c r="Q61" s="108"/>
      <c r="R61" s="108"/>
      <c r="S61" s="108"/>
      <c r="T61" s="108"/>
      <c r="U61" s="108"/>
      <c r="V61" s="108"/>
      <c r="W61" s="108"/>
      <c r="X61" s="108"/>
    </row>
    <row r="62" ht="20.25" customHeight="1" spans="1:24">
      <c r="A62" s="21" t="s">
        <v>70</v>
      </c>
      <c r="B62" s="21" t="s">
        <v>70</v>
      </c>
      <c r="C62" s="21" t="s">
        <v>306</v>
      </c>
      <c r="D62" s="21" t="s">
        <v>307</v>
      </c>
      <c r="E62" s="21" t="s">
        <v>102</v>
      </c>
      <c r="F62" s="21" t="s">
        <v>103</v>
      </c>
      <c r="G62" s="21" t="s">
        <v>308</v>
      </c>
      <c r="H62" s="21" t="s">
        <v>309</v>
      </c>
      <c r="I62" s="108">
        <v>14772</v>
      </c>
      <c r="J62" s="108">
        <v>14772</v>
      </c>
      <c r="K62" s="26"/>
      <c r="L62" s="26"/>
      <c r="M62" s="108">
        <v>14772</v>
      </c>
      <c r="N62" s="26"/>
      <c r="O62" s="108"/>
      <c r="P62" s="108"/>
      <c r="Q62" s="108"/>
      <c r="R62" s="108"/>
      <c r="S62" s="108"/>
      <c r="T62" s="108"/>
      <c r="U62" s="108"/>
      <c r="V62" s="108"/>
      <c r="W62" s="108"/>
      <c r="X62" s="108"/>
    </row>
    <row r="63" ht="20.25" customHeight="1" spans="1:24">
      <c r="A63" s="21" t="s">
        <v>70</v>
      </c>
      <c r="B63" s="21" t="s">
        <v>70</v>
      </c>
      <c r="C63" s="21" t="s">
        <v>306</v>
      </c>
      <c r="D63" s="21" t="s">
        <v>307</v>
      </c>
      <c r="E63" s="21" t="s">
        <v>102</v>
      </c>
      <c r="F63" s="21" t="s">
        <v>103</v>
      </c>
      <c r="G63" s="21" t="s">
        <v>308</v>
      </c>
      <c r="H63" s="21" t="s">
        <v>309</v>
      </c>
      <c r="I63" s="108">
        <v>32256</v>
      </c>
      <c r="J63" s="108">
        <v>32256</v>
      </c>
      <c r="K63" s="26"/>
      <c r="L63" s="26"/>
      <c r="M63" s="108">
        <v>32256</v>
      </c>
      <c r="N63" s="26"/>
      <c r="O63" s="108"/>
      <c r="P63" s="108"/>
      <c r="Q63" s="108"/>
      <c r="R63" s="108"/>
      <c r="S63" s="108"/>
      <c r="T63" s="108"/>
      <c r="U63" s="108"/>
      <c r="V63" s="108"/>
      <c r="W63" s="108"/>
      <c r="X63" s="108"/>
    </row>
    <row r="64" ht="17.25" customHeight="1" spans="1:24">
      <c r="A64" s="66" t="s">
        <v>212</v>
      </c>
      <c r="B64" s="67"/>
      <c r="C64" s="173"/>
      <c r="D64" s="173"/>
      <c r="E64" s="173"/>
      <c r="F64" s="173"/>
      <c r="G64" s="173"/>
      <c r="H64" s="174"/>
      <c r="I64" s="108">
        <v>6553621</v>
      </c>
      <c r="J64" s="108">
        <v>6553621</v>
      </c>
      <c r="K64" s="108"/>
      <c r="L64" s="108"/>
      <c r="M64" s="108">
        <v>6553621</v>
      </c>
      <c r="N64" s="108"/>
      <c r="O64" s="108"/>
      <c r="P64" s="108"/>
      <c r="Q64" s="108"/>
      <c r="R64" s="108"/>
      <c r="S64" s="108"/>
      <c r="T64" s="108"/>
      <c r="U64" s="108"/>
      <c r="V64" s="108"/>
      <c r="W64" s="108"/>
      <c r="X64" s="108"/>
    </row>
  </sheetData>
  <mergeCells count="31">
    <mergeCell ref="A2:X2"/>
    <mergeCell ref="A3:H3"/>
    <mergeCell ref="I4:X4"/>
    <mergeCell ref="J5:N5"/>
    <mergeCell ref="O5:Q5"/>
    <mergeCell ref="S5:X5"/>
    <mergeCell ref="A64:H6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29"/>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3"/>
      <c r="E1" s="41"/>
      <c r="F1" s="41"/>
      <c r="G1" s="41"/>
      <c r="H1" s="41"/>
      <c r="U1" s="163"/>
      <c r="W1" s="168" t="s">
        <v>310</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"单位名称："&amp;"石林彝族自治县民政局"</f>
        <v>单位名称：石林彝族自治县民政局</v>
      </c>
      <c r="B3" s="45"/>
      <c r="C3" s="45"/>
      <c r="D3" s="45"/>
      <c r="E3" s="45"/>
      <c r="F3" s="45"/>
      <c r="G3" s="45"/>
      <c r="H3" s="45"/>
      <c r="I3" s="46"/>
      <c r="J3" s="46"/>
      <c r="K3" s="46"/>
      <c r="L3" s="46"/>
      <c r="M3" s="46"/>
      <c r="N3" s="46"/>
      <c r="O3" s="46"/>
      <c r="P3" s="46"/>
      <c r="Q3" s="46"/>
      <c r="U3" s="163"/>
      <c r="W3" s="146" t="s">
        <v>1</v>
      </c>
    </row>
    <row r="4" ht="21.75" customHeight="1" spans="1:23">
      <c r="A4" s="48" t="s">
        <v>311</v>
      </c>
      <c r="B4" s="49" t="s">
        <v>223</v>
      </c>
      <c r="C4" s="48" t="s">
        <v>224</v>
      </c>
      <c r="D4" s="48" t="s">
        <v>312</v>
      </c>
      <c r="E4" s="49" t="s">
        <v>225</v>
      </c>
      <c r="F4" s="49" t="s">
        <v>226</v>
      </c>
      <c r="G4" s="49" t="s">
        <v>313</v>
      </c>
      <c r="H4" s="49" t="s">
        <v>314</v>
      </c>
      <c r="I4" s="62" t="s">
        <v>55</v>
      </c>
      <c r="J4" s="12" t="s">
        <v>315</v>
      </c>
      <c r="K4" s="13"/>
      <c r="L4" s="13"/>
      <c r="M4" s="36"/>
      <c r="N4" s="12" t="s">
        <v>231</v>
      </c>
      <c r="O4" s="13"/>
      <c r="P4" s="36"/>
      <c r="Q4" s="49" t="s">
        <v>61</v>
      </c>
      <c r="R4" s="12" t="s">
        <v>62</v>
      </c>
      <c r="S4" s="13"/>
      <c r="T4" s="13"/>
      <c r="U4" s="13"/>
      <c r="V4" s="13"/>
      <c r="W4" s="36"/>
    </row>
    <row r="5" ht="21.75" customHeight="1" spans="1:23">
      <c r="A5" s="50"/>
      <c r="B5" s="63"/>
      <c r="C5" s="50"/>
      <c r="D5" s="50"/>
      <c r="E5" s="51"/>
      <c r="F5" s="51"/>
      <c r="G5" s="51"/>
      <c r="H5" s="51"/>
      <c r="I5" s="63"/>
      <c r="J5" s="164" t="s">
        <v>58</v>
      </c>
      <c r="K5" s="165"/>
      <c r="L5" s="49" t="s">
        <v>59</v>
      </c>
      <c r="M5" s="49" t="s">
        <v>60</v>
      </c>
      <c r="N5" s="49" t="s">
        <v>58</v>
      </c>
      <c r="O5" s="49" t="s">
        <v>59</v>
      </c>
      <c r="P5" s="49" t="s">
        <v>60</v>
      </c>
      <c r="Q5" s="51"/>
      <c r="R5" s="49" t="s">
        <v>57</v>
      </c>
      <c r="S5" s="49" t="s">
        <v>64</v>
      </c>
      <c r="T5" s="49" t="s">
        <v>237</v>
      </c>
      <c r="U5" s="49" t="s">
        <v>66</v>
      </c>
      <c r="V5" s="49" t="s">
        <v>67</v>
      </c>
      <c r="W5" s="49" t="s">
        <v>68</v>
      </c>
    </row>
    <row r="6" ht="21" customHeight="1" spans="1:23">
      <c r="A6" s="63"/>
      <c r="B6" s="63"/>
      <c r="C6" s="63"/>
      <c r="D6" s="63"/>
      <c r="E6" s="63"/>
      <c r="F6" s="63"/>
      <c r="G6" s="63"/>
      <c r="H6" s="63"/>
      <c r="I6" s="63"/>
      <c r="J6" s="166" t="s">
        <v>57</v>
      </c>
      <c r="K6" s="167"/>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316</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69">
        <v>12</v>
      </c>
      <c r="M8" s="69">
        <v>13</v>
      </c>
      <c r="N8" s="69">
        <v>14</v>
      </c>
      <c r="O8" s="69">
        <v>15</v>
      </c>
      <c r="P8" s="69">
        <v>16</v>
      </c>
      <c r="Q8" s="69">
        <v>17</v>
      </c>
      <c r="R8" s="69">
        <v>18</v>
      </c>
      <c r="S8" s="69">
        <v>19</v>
      </c>
      <c r="T8" s="69">
        <v>20</v>
      </c>
      <c r="U8" s="56">
        <v>21</v>
      </c>
      <c r="V8" s="69">
        <v>22</v>
      </c>
      <c r="W8" s="56">
        <v>23</v>
      </c>
    </row>
    <row r="9" ht="21.75" customHeight="1" spans="1:23">
      <c r="A9" s="97" t="s">
        <v>317</v>
      </c>
      <c r="B9" s="97" t="s">
        <v>318</v>
      </c>
      <c r="C9" s="97" t="s">
        <v>319</v>
      </c>
      <c r="D9" s="97" t="s">
        <v>70</v>
      </c>
      <c r="E9" s="97" t="s">
        <v>118</v>
      </c>
      <c r="F9" s="97" t="s">
        <v>119</v>
      </c>
      <c r="G9" s="97" t="s">
        <v>296</v>
      </c>
      <c r="H9" s="97" t="s">
        <v>297</v>
      </c>
      <c r="I9" s="108">
        <v>1200</v>
      </c>
      <c r="J9" s="108">
        <v>1200</v>
      </c>
      <c r="K9" s="108">
        <v>1200</v>
      </c>
      <c r="L9" s="108"/>
      <c r="M9" s="108"/>
      <c r="N9" s="108"/>
      <c r="O9" s="108"/>
      <c r="P9" s="108"/>
      <c r="Q9" s="108"/>
      <c r="R9" s="108"/>
      <c r="S9" s="108"/>
      <c r="T9" s="108"/>
      <c r="U9" s="108"/>
      <c r="V9" s="108"/>
      <c r="W9" s="108"/>
    </row>
    <row r="10" ht="21.75" customHeight="1" spans="1:23">
      <c r="A10" s="97" t="s">
        <v>317</v>
      </c>
      <c r="B10" s="97" t="s">
        <v>320</v>
      </c>
      <c r="C10" s="97" t="s">
        <v>321</v>
      </c>
      <c r="D10" s="97" t="s">
        <v>70</v>
      </c>
      <c r="E10" s="97" t="s">
        <v>150</v>
      </c>
      <c r="F10" s="97" t="s">
        <v>151</v>
      </c>
      <c r="G10" s="97" t="s">
        <v>296</v>
      </c>
      <c r="H10" s="97" t="s">
        <v>297</v>
      </c>
      <c r="I10" s="108">
        <v>1273536</v>
      </c>
      <c r="J10" s="108">
        <v>1273536</v>
      </c>
      <c r="K10" s="108">
        <v>1273536</v>
      </c>
      <c r="L10" s="108"/>
      <c r="M10" s="108"/>
      <c r="N10" s="108"/>
      <c r="O10" s="108"/>
      <c r="P10" s="108"/>
      <c r="Q10" s="108"/>
      <c r="R10" s="108"/>
      <c r="S10" s="108"/>
      <c r="T10" s="108"/>
      <c r="U10" s="108"/>
      <c r="V10" s="108"/>
      <c r="W10" s="108"/>
    </row>
    <row r="11" ht="21.75" customHeight="1" spans="1:23">
      <c r="A11" s="97" t="s">
        <v>317</v>
      </c>
      <c r="B11" s="97" t="s">
        <v>322</v>
      </c>
      <c r="C11" s="97" t="s">
        <v>323</v>
      </c>
      <c r="D11" s="97" t="s">
        <v>70</v>
      </c>
      <c r="E11" s="97" t="s">
        <v>122</v>
      </c>
      <c r="F11" s="97" t="s">
        <v>123</v>
      </c>
      <c r="G11" s="97" t="s">
        <v>296</v>
      </c>
      <c r="H11" s="97" t="s">
        <v>297</v>
      </c>
      <c r="I11" s="108">
        <v>313680</v>
      </c>
      <c r="J11" s="108">
        <v>313680</v>
      </c>
      <c r="K11" s="108">
        <v>313680</v>
      </c>
      <c r="L11" s="108"/>
      <c r="M11" s="108"/>
      <c r="N11" s="108"/>
      <c r="O11" s="108"/>
      <c r="P11" s="108"/>
      <c r="Q11" s="108"/>
      <c r="R11" s="108"/>
      <c r="S11" s="108"/>
      <c r="T11" s="108"/>
      <c r="U11" s="108"/>
      <c r="V11" s="108"/>
      <c r="W11" s="108"/>
    </row>
    <row r="12" ht="21.75" customHeight="1" spans="1:23">
      <c r="A12" s="97" t="s">
        <v>317</v>
      </c>
      <c r="B12" s="97" t="s">
        <v>324</v>
      </c>
      <c r="C12" s="97" t="s">
        <v>325</v>
      </c>
      <c r="D12" s="97" t="s">
        <v>70</v>
      </c>
      <c r="E12" s="97" t="s">
        <v>134</v>
      </c>
      <c r="F12" s="97" t="s">
        <v>135</v>
      </c>
      <c r="G12" s="97" t="s">
        <v>326</v>
      </c>
      <c r="H12" s="97" t="s">
        <v>327</v>
      </c>
      <c r="I12" s="108">
        <v>1582308</v>
      </c>
      <c r="J12" s="108">
        <v>1582308</v>
      </c>
      <c r="K12" s="108">
        <v>1582308</v>
      </c>
      <c r="L12" s="108"/>
      <c r="M12" s="108"/>
      <c r="N12" s="108"/>
      <c r="O12" s="108"/>
      <c r="P12" s="108"/>
      <c r="Q12" s="108"/>
      <c r="R12" s="108"/>
      <c r="S12" s="108"/>
      <c r="T12" s="108"/>
      <c r="U12" s="108"/>
      <c r="V12" s="108"/>
      <c r="W12" s="108"/>
    </row>
    <row r="13" ht="21.75" customHeight="1" spans="1:23">
      <c r="A13" s="97" t="s">
        <v>317</v>
      </c>
      <c r="B13" s="97" t="s">
        <v>328</v>
      </c>
      <c r="C13" s="97" t="s">
        <v>329</v>
      </c>
      <c r="D13" s="97" t="s">
        <v>70</v>
      </c>
      <c r="E13" s="97" t="s">
        <v>136</v>
      </c>
      <c r="F13" s="97" t="s">
        <v>137</v>
      </c>
      <c r="G13" s="97" t="s">
        <v>326</v>
      </c>
      <c r="H13" s="97" t="s">
        <v>327</v>
      </c>
      <c r="I13" s="108">
        <v>6544811</v>
      </c>
      <c r="J13" s="108">
        <v>6544811</v>
      </c>
      <c r="K13" s="108">
        <v>6544811</v>
      </c>
      <c r="L13" s="108"/>
      <c r="M13" s="108"/>
      <c r="N13" s="108"/>
      <c r="O13" s="108"/>
      <c r="P13" s="108"/>
      <c r="Q13" s="108"/>
      <c r="R13" s="108"/>
      <c r="S13" s="108"/>
      <c r="T13" s="108"/>
      <c r="U13" s="108"/>
      <c r="V13" s="108"/>
      <c r="W13" s="108"/>
    </row>
    <row r="14" ht="21.75" customHeight="1" spans="1:23">
      <c r="A14" s="97" t="s">
        <v>317</v>
      </c>
      <c r="B14" s="97" t="s">
        <v>330</v>
      </c>
      <c r="C14" s="97" t="s">
        <v>331</v>
      </c>
      <c r="D14" s="97" t="s">
        <v>70</v>
      </c>
      <c r="E14" s="97" t="s">
        <v>140</v>
      </c>
      <c r="F14" s="97" t="s">
        <v>141</v>
      </c>
      <c r="G14" s="97" t="s">
        <v>326</v>
      </c>
      <c r="H14" s="97" t="s">
        <v>327</v>
      </c>
      <c r="I14" s="108">
        <v>800000</v>
      </c>
      <c r="J14" s="108">
        <v>800000</v>
      </c>
      <c r="K14" s="108">
        <v>800000</v>
      </c>
      <c r="L14" s="108"/>
      <c r="M14" s="108"/>
      <c r="N14" s="108"/>
      <c r="O14" s="108"/>
      <c r="P14" s="108"/>
      <c r="Q14" s="108"/>
      <c r="R14" s="108"/>
      <c r="S14" s="108"/>
      <c r="T14" s="108"/>
      <c r="U14" s="108"/>
      <c r="V14" s="108"/>
      <c r="W14" s="108"/>
    </row>
    <row r="15" ht="21.75" customHeight="1" spans="1:23">
      <c r="A15" s="97" t="s">
        <v>317</v>
      </c>
      <c r="B15" s="97" t="s">
        <v>332</v>
      </c>
      <c r="C15" s="97" t="s">
        <v>333</v>
      </c>
      <c r="D15" s="97" t="s">
        <v>70</v>
      </c>
      <c r="E15" s="97" t="s">
        <v>124</v>
      </c>
      <c r="F15" s="97" t="s">
        <v>125</v>
      </c>
      <c r="G15" s="97" t="s">
        <v>296</v>
      </c>
      <c r="H15" s="97" t="s">
        <v>297</v>
      </c>
      <c r="I15" s="108">
        <v>2349000</v>
      </c>
      <c r="J15" s="108">
        <v>2349000</v>
      </c>
      <c r="K15" s="108">
        <v>2349000</v>
      </c>
      <c r="L15" s="108"/>
      <c r="M15" s="108"/>
      <c r="N15" s="108"/>
      <c r="O15" s="108"/>
      <c r="P15" s="108"/>
      <c r="Q15" s="108"/>
      <c r="R15" s="108"/>
      <c r="S15" s="108"/>
      <c r="T15" s="108"/>
      <c r="U15" s="108"/>
      <c r="V15" s="108"/>
      <c r="W15" s="108"/>
    </row>
    <row r="16" ht="21.75" customHeight="1" spans="1:23">
      <c r="A16" s="97" t="s">
        <v>317</v>
      </c>
      <c r="B16" s="97" t="s">
        <v>334</v>
      </c>
      <c r="C16" s="97" t="s">
        <v>335</v>
      </c>
      <c r="D16" s="97" t="s">
        <v>70</v>
      </c>
      <c r="E16" s="97" t="s">
        <v>150</v>
      </c>
      <c r="F16" s="97" t="s">
        <v>151</v>
      </c>
      <c r="G16" s="97" t="s">
        <v>326</v>
      </c>
      <c r="H16" s="97" t="s">
        <v>327</v>
      </c>
      <c r="I16" s="108">
        <v>34272</v>
      </c>
      <c r="J16" s="108">
        <v>34272</v>
      </c>
      <c r="K16" s="108">
        <v>34272</v>
      </c>
      <c r="L16" s="108"/>
      <c r="M16" s="108"/>
      <c r="N16" s="108"/>
      <c r="O16" s="108"/>
      <c r="P16" s="108"/>
      <c r="Q16" s="108"/>
      <c r="R16" s="108"/>
      <c r="S16" s="108"/>
      <c r="T16" s="108"/>
      <c r="U16" s="108"/>
      <c r="V16" s="108"/>
      <c r="W16" s="108"/>
    </row>
    <row r="17" ht="21.75" customHeight="1" spans="1:23">
      <c r="A17" s="97" t="s">
        <v>317</v>
      </c>
      <c r="B17" s="97" t="s">
        <v>336</v>
      </c>
      <c r="C17" s="97" t="s">
        <v>337</v>
      </c>
      <c r="D17" s="97" t="s">
        <v>70</v>
      </c>
      <c r="E17" s="97" t="s">
        <v>126</v>
      </c>
      <c r="F17" s="97" t="s">
        <v>127</v>
      </c>
      <c r="G17" s="97" t="s">
        <v>296</v>
      </c>
      <c r="H17" s="97" t="s">
        <v>297</v>
      </c>
      <c r="I17" s="108">
        <v>6112860</v>
      </c>
      <c r="J17" s="108">
        <v>6112860</v>
      </c>
      <c r="K17" s="108">
        <v>6112860</v>
      </c>
      <c r="L17" s="108"/>
      <c r="M17" s="108"/>
      <c r="N17" s="108"/>
      <c r="O17" s="108"/>
      <c r="P17" s="108"/>
      <c r="Q17" s="108"/>
      <c r="R17" s="108"/>
      <c r="S17" s="108"/>
      <c r="T17" s="108"/>
      <c r="U17" s="108"/>
      <c r="V17" s="108"/>
      <c r="W17" s="108"/>
    </row>
    <row r="18" ht="21.75" customHeight="1" spans="1:23">
      <c r="A18" s="97" t="s">
        <v>317</v>
      </c>
      <c r="B18" s="97" t="s">
        <v>338</v>
      </c>
      <c r="C18" s="97" t="s">
        <v>339</v>
      </c>
      <c r="D18" s="97" t="s">
        <v>70</v>
      </c>
      <c r="E18" s="97" t="s">
        <v>144</v>
      </c>
      <c r="F18" s="97" t="s">
        <v>145</v>
      </c>
      <c r="G18" s="97" t="s">
        <v>326</v>
      </c>
      <c r="H18" s="97" t="s">
        <v>327</v>
      </c>
      <c r="I18" s="108">
        <v>659612</v>
      </c>
      <c r="J18" s="108">
        <v>659612</v>
      </c>
      <c r="K18" s="108">
        <v>659612</v>
      </c>
      <c r="L18" s="108"/>
      <c r="M18" s="108"/>
      <c r="N18" s="108"/>
      <c r="O18" s="108"/>
      <c r="P18" s="108"/>
      <c r="Q18" s="108"/>
      <c r="R18" s="108"/>
      <c r="S18" s="108"/>
      <c r="T18" s="108"/>
      <c r="U18" s="108"/>
      <c r="V18" s="108"/>
      <c r="W18" s="108"/>
    </row>
    <row r="19" ht="21.75" customHeight="1" spans="1:23">
      <c r="A19" s="97" t="s">
        <v>317</v>
      </c>
      <c r="B19" s="97" t="s">
        <v>340</v>
      </c>
      <c r="C19" s="97" t="s">
        <v>341</v>
      </c>
      <c r="D19" s="97" t="s">
        <v>70</v>
      </c>
      <c r="E19" s="97" t="s">
        <v>130</v>
      </c>
      <c r="F19" s="97" t="s">
        <v>131</v>
      </c>
      <c r="G19" s="97" t="s">
        <v>326</v>
      </c>
      <c r="H19" s="97" t="s">
        <v>327</v>
      </c>
      <c r="I19" s="108">
        <v>1176000</v>
      </c>
      <c r="J19" s="108">
        <v>1176000</v>
      </c>
      <c r="K19" s="108">
        <v>1176000</v>
      </c>
      <c r="L19" s="108"/>
      <c r="M19" s="108"/>
      <c r="N19" s="108"/>
      <c r="O19" s="108"/>
      <c r="P19" s="108"/>
      <c r="Q19" s="108"/>
      <c r="R19" s="108"/>
      <c r="S19" s="108"/>
      <c r="T19" s="108"/>
      <c r="U19" s="108"/>
      <c r="V19" s="108"/>
      <c r="W19" s="108"/>
    </row>
    <row r="20" ht="21.75" customHeight="1" spans="1:23">
      <c r="A20" s="97" t="s">
        <v>317</v>
      </c>
      <c r="B20" s="97" t="s">
        <v>342</v>
      </c>
      <c r="C20" s="97" t="s">
        <v>343</v>
      </c>
      <c r="D20" s="97" t="s">
        <v>70</v>
      </c>
      <c r="E20" s="97" t="s">
        <v>146</v>
      </c>
      <c r="F20" s="97" t="s">
        <v>147</v>
      </c>
      <c r="G20" s="97" t="s">
        <v>326</v>
      </c>
      <c r="H20" s="97" t="s">
        <v>327</v>
      </c>
      <c r="I20" s="108">
        <v>1179125</v>
      </c>
      <c r="J20" s="108">
        <v>1179125</v>
      </c>
      <c r="K20" s="108">
        <v>1179125</v>
      </c>
      <c r="L20" s="108"/>
      <c r="M20" s="108"/>
      <c r="N20" s="108"/>
      <c r="O20" s="108"/>
      <c r="P20" s="108"/>
      <c r="Q20" s="108"/>
      <c r="R20" s="108"/>
      <c r="S20" s="108"/>
      <c r="T20" s="108"/>
      <c r="U20" s="108"/>
      <c r="V20" s="108"/>
      <c r="W20" s="108"/>
    </row>
    <row r="21" ht="21.75" customHeight="1" spans="1:23">
      <c r="A21" s="97" t="s">
        <v>317</v>
      </c>
      <c r="B21" s="97" t="s">
        <v>344</v>
      </c>
      <c r="C21" s="97" t="s">
        <v>345</v>
      </c>
      <c r="D21" s="97" t="s">
        <v>70</v>
      </c>
      <c r="E21" s="97" t="s">
        <v>124</v>
      </c>
      <c r="F21" s="97" t="s">
        <v>125</v>
      </c>
      <c r="G21" s="97" t="s">
        <v>280</v>
      </c>
      <c r="H21" s="97" t="s">
        <v>281</v>
      </c>
      <c r="I21" s="108">
        <v>21600</v>
      </c>
      <c r="J21" s="108">
        <v>21600</v>
      </c>
      <c r="K21" s="108">
        <v>21600</v>
      </c>
      <c r="L21" s="108"/>
      <c r="M21" s="108"/>
      <c r="N21" s="108"/>
      <c r="O21" s="108"/>
      <c r="P21" s="108"/>
      <c r="Q21" s="108"/>
      <c r="R21" s="108"/>
      <c r="S21" s="108"/>
      <c r="T21" s="108"/>
      <c r="U21" s="108"/>
      <c r="V21" s="108"/>
      <c r="W21" s="108"/>
    </row>
    <row r="22" ht="21.75" customHeight="1" spans="1:23">
      <c r="A22" s="97" t="s">
        <v>317</v>
      </c>
      <c r="B22" s="97" t="s">
        <v>346</v>
      </c>
      <c r="C22" s="97" t="s">
        <v>347</v>
      </c>
      <c r="D22" s="97" t="s">
        <v>70</v>
      </c>
      <c r="E22" s="97" t="s">
        <v>154</v>
      </c>
      <c r="F22" s="97" t="s">
        <v>155</v>
      </c>
      <c r="G22" s="97" t="s">
        <v>348</v>
      </c>
      <c r="H22" s="97" t="s">
        <v>349</v>
      </c>
      <c r="I22" s="108">
        <v>57600</v>
      </c>
      <c r="J22" s="108">
        <v>57600</v>
      </c>
      <c r="K22" s="108">
        <v>57600</v>
      </c>
      <c r="L22" s="108"/>
      <c r="M22" s="108"/>
      <c r="N22" s="108"/>
      <c r="O22" s="108"/>
      <c r="P22" s="108"/>
      <c r="Q22" s="108"/>
      <c r="R22" s="108"/>
      <c r="S22" s="108"/>
      <c r="T22" s="108"/>
      <c r="U22" s="108"/>
      <c r="V22" s="108"/>
      <c r="W22" s="108"/>
    </row>
    <row r="23" ht="21.75" customHeight="1" spans="1:23">
      <c r="A23" s="97" t="s">
        <v>317</v>
      </c>
      <c r="B23" s="97" t="s">
        <v>350</v>
      </c>
      <c r="C23" s="97" t="s">
        <v>351</v>
      </c>
      <c r="D23" s="97" t="s">
        <v>70</v>
      </c>
      <c r="E23" s="97" t="s">
        <v>130</v>
      </c>
      <c r="F23" s="97" t="s">
        <v>131</v>
      </c>
      <c r="G23" s="97" t="s">
        <v>326</v>
      </c>
      <c r="H23" s="97" t="s">
        <v>327</v>
      </c>
      <c r="I23" s="108">
        <v>2004720</v>
      </c>
      <c r="J23" s="108">
        <v>2004720</v>
      </c>
      <c r="K23" s="108">
        <v>2004720</v>
      </c>
      <c r="L23" s="108"/>
      <c r="M23" s="108"/>
      <c r="N23" s="108"/>
      <c r="O23" s="108"/>
      <c r="P23" s="108"/>
      <c r="Q23" s="108"/>
      <c r="R23" s="108"/>
      <c r="S23" s="108"/>
      <c r="T23" s="108"/>
      <c r="U23" s="108"/>
      <c r="V23" s="108"/>
      <c r="W23" s="108"/>
    </row>
    <row r="24" ht="21.75" customHeight="1" spans="1:23">
      <c r="A24" s="97" t="s">
        <v>317</v>
      </c>
      <c r="B24" s="97" t="s">
        <v>352</v>
      </c>
      <c r="C24" s="97" t="s">
        <v>353</v>
      </c>
      <c r="D24" s="97" t="s">
        <v>70</v>
      </c>
      <c r="E24" s="97" t="s">
        <v>124</v>
      </c>
      <c r="F24" s="97" t="s">
        <v>125</v>
      </c>
      <c r="G24" s="97" t="s">
        <v>296</v>
      </c>
      <c r="H24" s="97" t="s">
        <v>297</v>
      </c>
      <c r="I24" s="108">
        <v>46000</v>
      </c>
      <c r="J24" s="108">
        <v>46000</v>
      </c>
      <c r="K24" s="108">
        <v>46000</v>
      </c>
      <c r="L24" s="108"/>
      <c r="M24" s="108"/>
      <c r="N24" s="108"/>
      <c r="O24" s="108"/>
      <c r="P24" s="108"/>
      <c r="Q24" s="108"/>
      <c r="R24" s="108"/>
      <c r="S24" s="108"/>
      <c r="T24" s="108"/>
      <c r="U24" s="108"/>
      <c r="V24" s="108"/>
      <c r="W24" s="108"/>
    </row>
    <row r="25" ht="21.75" customHeight="1" spans="1:23">
      <c r="A25" s="97" t="s">
        <v>317</v>
      </c>
      <c r="B25" s="97" t="s">
        <v>354</v>
      </c>
      <c r="C25" s="97" t="s">
        <v>355</v>
      </c>
      <c r="D25" s="97" t="s">
        <v>70</v>
      </c>
      <c r="E25" s="97" t="s">
        <v>104</v>
      </c>
      <c r="F25" s="97" t="s">
        <v>105</v>
      </c>
      <c r="G25" s="97" t="s">
        <v>280</v>
      </c>
      <c r="H25" s="97" t="s">
        <v>281</v>
      </c>
      <c r="I25" s="108">
        <v>30000</v>
      </c>
      <c r="J25" s="108">
        <v>30000</v>
      </c>
      <c r="K25" s="108">
        <v>30000</v>
      </c>
      <c r="L25" s="108"/>
      <c r="M25" s="108"/>
      <c r="N25" s="108"/>
      <c r="O25" s="108"/>
      <c r="P25" s="108"/>
      <c r="Q25" s="108"/>
      <c r="R25" s="108"/>
      <c r="S25" s="108"/>
      <c r="T25" s="108"/>
      <c r="U25" s="108"/>
      <c r="V25" s="108"/>
      <c r="W25" s="108"/>
    </row>
    <row r="26" ht="21.75" customHeight="1" spans="1:23">
      <c r="A26" s="97" t="s">
        <v>317</v>
      </c>
      <c r="B26" s="97" t="s">
        <v>356</v>
      </c>
      <c r="C26" s="97" t="s">
        <v>357</v>
      </c>
      <c r="D26" s="97" t="s">
        <v>70</v>
      </c>
      <c r="E26" s="97" t="s">
        <v>124</v>
      </c>
      <c r="F26" s="97" t="s">
        <v>125</v>
      </c>
      <c r="G26" s="97" t="s">
        <v>296</v>
      </c>
      <c r="H26" s="97" t="s">
        <v>297</v>
      </c>
      <c r="I26" s="108">
        <v>2000000</v>
      </c>
      <c r="J26" s="108">
        <v>2000000</v>
      </c>
      <c r="K26" s="108">
        <v>2000000</v>
      </c>
      <c r="L26" s="108"/>
      <c r="M26" s="108"/>
      <c r="N26" s="108"/>
      <c r="O26" s="108"/>
      <c r="P26" s="108"/>
      <c r="Q26" s="108"/>
      <c r="R26" s="108"/>
      <c r="S26" s="108"/>
      <c r="T26" s="108"/>
      <c r="U26" s="108"/>
      <c r="V26" s="108"/>
      <c r="W26" s="108"/>
    </row>
    <row r="27" ht="21.75" customHeight="1" spans="1:23">
      <c r="A27" s="97" t="s">
        <v>358</v>
      </c>
      <c r="B27" s="97" t="s">
        <v>359</v>
      </c>
      <c r="C27" s="97" t="s">
        <v>360</v>
      </c>
      <c r="D27" s="97" t="s">
        <v>70</v>
      </c>
      <c r="E27" s="97" t="s">
        <v>106</v>
      </c>
      <c r="F27" s="97" t="s">
        <v>107</v>
      </c>
      <c r="G27" s="97" t="s">
        <v>280</v>
      </c>
      <c r="H27" s="97" t="s">
        <v>281</v>
      </c>
      <c r="I27" s="108">
        <v>20000</v>
      </c>
      <c r="J27" s="108">
        <v>20000</v>
      </c>
      <c r="K27" s="108">
        <v>20000</v>
      </c>
      <c r="L27" s="108"/>
      <c r="M27" s="108"/>
      <c r="N27" s="108"/>
      <c r="O27" s="108"/>
      <c r="P27" s="108"/>
      <c r="Q27" s="108"/>
      <c r="R27" s="108"/>
      <c r="S27" s="108"/>
      <c r="T27" s="108"/>
      <c r="U27" s="108"/>
      <c r="V27" s="108"/>
      <c r="W27" s="108"/>
    </row>
    <row r="28" ht="21.75" customHeight="1" spans="1:23">
      <c r="A28" s="97" t="s">
        <v>358</v>
      </c>
      <c r="B28" s="97" t="s">
        <v>361</v>
      </c>
      <c r="C28" s="97" t="s">
        <v>362</v>
      </c>
      <c r="D28" s="97" t="s">
        <v>70</v>
      </c>
      <c r="E28" s="97" t="s">
        <v>104</v>
      </c>
      <c r="F28" s="97" t="s">
        <v>105</v>
      </c>
      <c r="G28" s="97" t="s">
        <v>280</v>
      </c>
      <c r="H28" s="97" t="s">
        <v>281</v>
      </c>
      <c r="I28" s="108">
        <v>30000</v>
      </c>
      <c r="J28" s="108">
        <v>30000</v>
      </c>
      <c r="K28" s="108">
        <v>30000</v>
      </c>
      <c r="L28" s="108"/>
      <c r="M28" s="108"/>
      <c r="N28" s="108"/>
      <c r="O28" s="108"/>
      <c r="P28" s="108"/>
      <c r="Q28" s="108"/>
      <c r="R28" s="108"/>
      <c r="S28" s="108"/>
      <c r="T28" s="108"/>
      <c r="U28" s="108"/>
      <c r="V28" s="108"/>
      <c r="W28" s="108"/>
    </row>
    <row r="29" ht="18.75" customHeight="1" spans="1:23">
      <c r="A29" s="66" t="s">
        <v>212</v>
      </c>
      <c r="B29" s="67"/>
      <c r="C29" s="67"/>
      <c r="D29" s="67"/>
      <c r="E29" s="67"/>
      <c r="F29" s="67"/>
      <c r="G29" s="67"/>
      <c r="H29" s="68"/>
      <c r="I29" s="108">
        <v>26236324</v>
      </c>
      <c r="J29" s="108">
        <v>26236324</v>
      </c>
      <c r="K29" s="108">
        <v>26236324</v>
      </c>
      <c r="L29" s="108"/>
      <c r="M29" s="108"/>
      <c r="N29" s="108"/>
      <c r="O29" s="108"/>
      <c r="P29" s="108"/>
      <c r="Q29" s="108"/>
      <c r="R29" s="108"/>
      <c r="S29" s="108"/>
      <c r="T29" s="108"/>
      <c r="U29" s="108"/>
      <c r="V29" s="108"/>
      <c r="W29" s="108"/>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114"/>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363</v>
      </c>
    </row>
    <row r="2" ht="39.75" customHeight="1" spans="1:10">
      <c r="A2" s="94" t="str">
        <f>"2025"&amp;"年部门项目支出绩效目标表"</f>
        <v>2025年部门项目支出绩效目标表</v>
      </c>
      <c r="B2" s="43"/>
      <c r="C2" s="43"/>
      <c r="D2" s="43"/>
      <c r="E2" s="43"/>
      <c r="F2" s="95"/>
      <c r="G2" s="43"/>
      <c r="H2" s="95"/>
      <c r="I2" s="95"/>
      <c r="J2" s="43"/>
    </row>
    <row r="3" ht="17.25" customHeight="1" spans="1:1">
      <c r="A3" s="44" t="str">
        <f>"单位名称："&amp;"石林彝族自治县民政局"</f>
        <v>单位名称：石林彝族自治县民政局</v>
      </c>
    </row>
    <row r="4" ht="44.25" customHeight="1" spans="1:10">
      <c r="A4" s="17" t="s">
        <v>224</v>
      </c>
      <c r="B4" s="17" t="s">
        <v>364</v>
      </c>
      <c r="C4" s="17" t="s">
        <v>365</v>
      </c>
      <c r="D4" s="17" t="s">
        <v>366</v>
      </c>
      <c r="E4" s="17" t="s">
        <v>367</v>
      </c>
      <c r="F4" s="96" t="s">
        <v>368</v>
      </c>
      <c r="G4" s="17" t="s">
        <v>369</v>
      </c>
      <c r="H4" s="96" t="s">
        <v>370</v>
      </c>
      <c r="I4" s="96" t="s">
        <v>371</v>
      </c>
      <c r="J4" s="17" t="s">
        <v>372</v>
      </c>
    </row>
    <row r="5" ht="18.75" customHeight="1" spans="1:10">
      <c r="A5" s="160">
        <v>1</v>
      </c>
      <c r="B5" s="160">
        <v>2</v>
      </c>
      <c r="C5" s="160">
        <v>3</v>
      </c>
      <c r="D5" s="160">
        <v>4</v>
      </c>
      <c r="E5" s="160">
        <v>5</v>
      </c>
      <c r="F5" s="69">
        <v>6</v>
      </c>
      <c r="G5" s="160">
        <v>7</v>
      </c>
      <c r="H5" s="69">
        <v>8</v>
      </c>
      <c r="I5" s="69">
        <v>9</v>
      </c>
      <c r="J5" s="160">
        <v>10</v>
      </c>
    </row>
    <row r="6" ht="42" customHeight="1" spans="1:10">
      <c r="A6" s="18" t="s">
        <v>70</v>
      </c>
      <c r="B6" s="97"/>
      <c r="C6" s="97"/>
      <c r="D6" s="97"/>
      <c r="E6" s="34"/>
      <c r="F6" s="98"/>
      <c r="G6" s="34"/>
      <c r="H6" s="98"/>
      <c r="I6" s="98"/>
      <c r="J6" s="34"/>
    </row>
    <row r="7" ht="42" customHeight="1" spans="1:10">
      <c r="A7" s="161" t="s">
        <v>70</v>
      </c>
      <c r="B7" s="33"/>
      <c r="C7" s="33"/>
      <c r="D7" s="33"/>
      <c r="E7" s="18"/>
      <c r="F7" s="33"/>
      <c r="G7" s="18"/>
      <c r="H7" s="33"/>
      <c r="I7" s="33"/>
      <c r="J7" s="18"/>
    </row>
    <row r="8" ht="42" customHeight="1" spans="1:10">
      <c r="A8" s="162" t="s">
        <v>337</v>
      </c>
      <c r="B8" s="33" t="s">
        <v>373</v>
      </c>
      <c r="C8" s="33" t="s">
        <v>374</v>
      </c>
      <c r="D8" s="33" t="s">
        <v>375</v>
      </c>
      <c r="E8" s="18" t="s">
        <v>376</v>
      </c>
      <c r="F8" s="33" t="s">
        <v>377</v>
      </c>
      <c r="G8" s="18" t="s">
        <v>376</v>
      </c>
      <c r="H8" s="33" t="s">
        <v>378</v>
      </c>
      <c r="I8" s="33" t="s">
        <v>379</v>
      </c>
      <c r="J8" s="18" t="s">
        <v>376</v>
      </c>
    </row>
    <row r="9" ht="42" customHeight="1" spans="1:10">
      <c r="A9" s="162" t="s">
        <v>337</v>
      </c>
      <c r="B9" s="33" t="s">
        <v>373</v>
      </c>
      <c r="C9" s="33" t="s">
        <v>374</v>
      </c>
      <c r="D9" s="33" t="s">
        <v>375</v>
      </c>
      <c r="E9" s="18" t="s">
        <v>380</v>
      </c>
      <c r="F9" s="33" t="s">
        <v>377</v>
      </c>
      <c r="G9" s="18" t="s">
        <v>380</v>
      </c>
      <c r="H9" s="33" t="s">
        <v>378</v>
      </c>
      <c r="I9" s="33" t="s">
        <v>379</v>
      </c>
      <c r="J9" s="18" t="s">
        <v>380</v>
      </c>
    </row>
    <row r="10" ht="42" customHeight="1" spans="1:10">
      <c r="A10" s="162" t="s">
        <v>337</v>
      </c>
      <c r="B10" s="33" t="s">
        <v>373</v>
      </c>
      <c r="C10" s="33" t="s">
        <v>374</v>
      </c>
      <c r="D10" s="33" t="s">
        <v>381</v>
      </c>
      <c r="E10" s="18" t="s">
        <v>382</v>
      </c>
      <c r="F10" s="33" t="s">
        <v>377</v>
      </c>
      <c r="G10" s="18" t="s">
        <v>383</v>
      </c>
      <c r="H10" s="33" t="s">
        <v>378</v>
      </c>
      <c r="I10" s="33" t="s">
        <v>379</v>
      </c>
      <c r="J10" s="18" t="s">
        <v>382</v>
      </c>
    </row>
    <row r="11" ht="42" customHeight="1" spans="1:10">
      <c r="A11" s="162" t="s">
        <v>337</v>
      </c>
      <c r="B11" s="33" t="s">
        <v>373</v>
      </c>
      <c r="C11" s="33" t="s">
        <v>384</v>
      </c>
      <c r="D11" s="33" t="s">
        <v>385</v>
      </c>
      <c r="E11" s="18" t="s">
        <v>386</v>
      </c>
      <c r="F11" s="33" t="s">
        <v>377</v>
      </c>
      <c r="G11" s="18" t="s">
        <v>387</v>
      </c>
      <c r="H11" s="33" t="s">
        <v>378</v>
      </c>
      <c r="I11" s="33" t="s">
        <v>388</v>
      </c>
      <c r="J11" s="18" t="s">
        <v>386</v>
      </c>
    </row>
    <row r="12" ht="42" customHeight="1" spans="1:10">
      <c r="A12" s="162" t="s">
        <v>337</v>
      </c>
      <c r="B12" s="33" t="s">
        <v>373</v>
      </c>
      <c r="C12" s="33" t="s">
        <v>384</v>
      </c>
      <c r="D12" s="33" t="s">
        <v>389</v>
      </c>
      <c r="E12" s="18" t="s">
        <v>390</v>
      </c>
      <c r="F12" s="33" t="s">
        <v>377</v>
      </c>
      <c r="G12" s="18" t="s">
        <v>391</v>
      </c>
      <c r="H12" s="33" t="s">
        <v>378</v>
      </c>
      <c r="I12" s="33" t="s">
        <v>388</v>
      </c>
      <c r="J12" s="18" t="s">
        <v>390</v>
      </c>
    </row>
    <row r="13" ht="42" customHeight="1" spans="1:10">
      <c r="A13" s="162" t="s">
        <v>337</v>
      </c>
      <c r="B13" s="33" t="s">
        <v>373</v>
      </c>
      <c r="C13" s="33" t="s">
        <v>392</v>
      </c>
      <c r="D13" s="33" t="s">
        <v>393</v>
      </c>
      <c r="E13" s="18" t="s">
        <v>394</v>
      </c>
      <c r="F13" s="33" t="s">
        <v>377</v>
      </c>
      <c r="G13" s="18" t="s">
        <v>395</v>
      </c>
      <c r="H13" s="33" t="s">
        <v>378</v>
      </c>
      <c r="I13" s="33" t="s">
        <v>388</v>
      </c>
      <c r="J13" s="18" t="s">
        <v>394</v>
      </c>
    </row>
    <row r="14" ht="42" customHeight="1" spans="1:10">
      <c r="A14" s="162" t="s">
        <v>319</v>
      </c>
      <c r="B14" s="33" t="s">
        <v>396</v>
      </c>
      <c r="C14" s="33" t="s">
        <v>374</v>
      </c>
      <c r="D14" s="33" t="s">
        <v>375</v>
      </c>
      <c r="E14" s="18" t="s">
        <v>397</v>
      </c>
      <c r="F14" s="33" t="s">
        <v>377</v>
      </c>
      <c r="G14" s="18" t="s">
        <v>398</v>
      </c>
      <c r="H14" s="33" t="s">
        <v>399</v>
      </c>
      <c r="I14" s="33" t="s">
        <v>379</v>
      </c>
      <c r="J14" s="18" t="s">
        <v>400</v>
      </c>
    </row>
    <row r="15" ht="42" customHeight="1" spans="1:10">
      <c r="A15" s="162" t="s">
        <v>319</v>
      </c>
      <c r="B15" s="33" t="s">
        <v>396</v>
      </c>
      <c r="C15" s="33" t="s">
        <v>374</v>
      </c>
      <c r="D15" s="33" t="s">
        <v>381</v>
      </c>
      <c r="E15" s="18" t="s">
        <v>401</v>
      </c>
      <c r="F15" s="33" t="s">
        <v>377</v>
      </c>
      <c r="G15" s="18" t="s">
        <v>383</v>
      </c>
      <c r="H15" s="33" t="s">
        <v>378</v>
      </c>
      <c r="I15" s="33" t="s">
        <v>379</v>
      </c>
      <c r="J15" s="18" t="s">
        <v>402</v>
      </c>
    </row>
    <row r="16" ht="42" customHeight="1" spans="1:10">
      <c r="A16" s="162" t="s">
        <v>319</v>
      </c>
      <c r="B16" s="33" t="s">
        <v>396</v>
      </c>
      <c r="C16" s="33" t="s">
        <v>374</v>
      </c>
      <c r="D16" s="33" t="s">
        <v>403</v>
      </c>
      <c r="E16" s="18" t="s">
        <v>404</v>
      </c>
      <c r="F16" s="33" t="s">
        <v>377</v>
      </c>
      <c r="G16" s="18" t="s">
        <v>405</v>
      </c>
      <c r="H16" s="33" t="s">
        <v>406</v>
      </c>
      <c r="I16" s="33" t="s">
        <v>379</v>
      </c>
      <c r="J16" s="18" t="s">
        <v>407</v>
      </c>
    </row>
    <row r="17" ht="42" customHeight="1" spans="1:10">
      <c r="A17" s="162" t="s">
        <v>319</v>
      </c>
      <c r="B17" s="33" t="s">
        <v>396</v>
      </c>
      <c r="C17" s="33" t="s">
        <v>384</v>
      </c>
      <c r="D17" s="33" t="s">
        <v>385</v>
      </c>
      <c r="E17" s="18" t="s">
        <v>408</v>
      </c>
      <c r="F17" s="33" t="s">
        <v>377</v>
      </c>
      <c r="G17" s="18" t="s">
        <v>409</v>
      </c>
      <c r="H17" s="33" t="s">
        <v>378</v>
      </c>
      <c r="I17" s="33" t="s">
        <v>388</v>
      </c>
      <c r="J17" s="18" t="s">
        <v>410</v>
      </c>
    </row>
    <row r="18" ht="42" customHeight="1" spans="1:10">
      <c r="A18" s="162" t="s">
        <v>319</v>
      </c>
      <c r="B18" s="33" t="s">
        <v>396</v>
      </c>
      <c r="C18" s="33" t="s">
        <v>392</v>
      </c>
      <c r="D18" s="33" t="s">
        <v>393</v>
      </c>
      <c r="E18" s="18" t="s">
        <v>411</v>
      </c>
      <c r="F18" s="33" t="s">
        <v>412</v>
      </c>
      <c r="G18" s="18" t="s">
        <v>413</v>
      </c>
      <c r="H18" s="33" t="s">
        <v>378</v>
      </c>
      <c r="I18" s="33" t="s">
        <v>379</v>
      </c>
      <c r="J18" s="18" t="s">
        <v>414</v>
      </c>
    </row>
    <row r="19" ht="42" customHeight="1" spans="1:10">
      <c r="A19" s="162" t="s">
        <v>345</v>
      </c>
      <c r="B19" s="33" t="s">
        <v>415</v>
      </c>
      <c r="C19" s="33" t="s">
        <v>374</v>
      </c>
      <c r="D19" s="33" t="s">
        <v>375</v>
      </c>
      <c r="E19" s="18" t="s">
        <v>416</v>
      </c>
      <c r="F19" s="33" t="s">
        <v>377</v>
      </c>
      <c r="G19" s="18" t="s">
        <v>417</v>
      </c>
      <c r="H19" s="33" t="s">
        <v>418</v>
      </c>
      <c r="I19" s="33" t="s">
        <v>379</v>
      </c>
      <c r="J19" s="18" t="s">
        <v>416</v>
      </c>
    </row>
    <row r="20" ht="42" customHeight="1" spans="1:10">
      <c r="A20" s="162" t="s">
        <v>345</v>
      </c>
      <c r="B20" s="33" t="s">
        <v>415</v>
      </c>
      <c r="C20" s="33" t="s">
        <v>374</v>
      </c>
      <c r="D20" s="33" t="s">
        <v>419</v>
      </c>
      <c r="E20" s="18" t="s">
        <v>420</v>
      </c>
      <c r="F20" s="33" t="s">
        <v>377</v>
      </c>
      <c r="G20" s="18" t="s">
        <v>421</v>
      </c>
      <c r="H20" s="33" t="s">
        <v>422</v>
      </c>
      <c r="I20" s="33" t="s">
        <v>379</v>
      </c>
      <c r="J20" s="18" t="s">
        <v>423</v>
      </c>
    </row>
    <row r="21" ht="42" customHeight="1" spans="1:10">
      <c r="A21" s="162" t="s">
        <v>345</v>
      </c>
      <c r="B21" s="33" t="s">
        <v>415</v>
      </c>
      <c r="C21" s="33" t="s">
        <v>384</v>
      </c>
      <c r="D21" s="33" t="s">
        <v>385</v>
      </c>
      <c r="E21" s="18" t="s">
        <v>424</v>
      </c>
      <c r="F21" s="33" t="s">
        <v>377</v>
      </c>
      <c r="G21" s="18" t="s">
        <v>425</v>
      </c>
      <c r="H21" s="33" t="s">
        <v>378</v>
      </c>
      <c r="I21" s="33" t="s">
        <v>388</v>
      </c>
      <c r="J21" s="18" t="s">
        <v>426</v>
      </c>
    </row>
    <row r="22" ht="42" customHeight="1" spans="1:10">
      <c r="A22" s="162" t="s">
        <v>345</v>
      </c>
      <c r="B22" s="33" t="s">
        <v>415</v>
      </c>
      <c r="C22" s="33" t="s">
        <v>392</v>
      </c>
      <c r="D22" s="33" t="s">
        <v>393</v>
      </c>
      <c r="E22" s="18" t="s">
        <v>427</v>
      </c>
      <c r="F22" s="33" t="s">
        <v>412</v>
      </c>
      <c r="G22" s="18" t="s">
        <v>428</v>
      </c>
      <c r="H22" s="33" t="s">
        <v>378</v>
      </c>
      <c r="I22" s="33" t="s">
        <v>379</v>
      </c>
      <c r="J22" s="18" t="s">
        <v>429</v>
      </c>
    </row>
    <row r="23" ht="42" customHeight="1" spans="1:10">
      <c r="A23" s="162" t="s">
        <v>347</v>
      </c>
      <c r="B23" s="33" t="s">
        <v>430</v>
      </c>
      <c r="C23" s="33" t="s">
        <v>374</v>
      </c>
      <c r="D23" s="33" t="s">
        <v>375</v>
      </c>
      <c r="E23" s="18" t="s">
        <v>431</v>
      </c>
      <c r="F23" s="33" t="s">
        <v>377</v>
      </c>
      <c r="G23" s="18" t="s">
        <v>432</v>
      </c>
      <c r="H23" s="33" t="s">
        <v>433</v>
      </c>
      <c r="I23" s="33" t="s">
        <v>379</v>
      </c>
      <c r="J23" s="18" t="s">
        <v>400</v>
      </c>
    </row>
    <row r="24" ht="42" customHeight="1" spans="1:10">
      <c r="A24" s="162" t="s">
        <v>347</v>
      </c>
      <c r="B24" s="33" t="s">
        <v>430</v>
      </c>
      <c r="C24" s="33" t="s">
        <v>374</v>
      </c>
      <c r="D24" s="33" t="s">
        <v>381</v>
      </c>
      <c r="E24" s="18" t="s">
        <v>434</v>
      </c>
      <c r="F24" s="33" t="s">
        <v>377</v>
      </c>
      <c r="G24" s="18" t="s">
        <v>383</v>
      </c>
      <c r="H24" s="33" t="s">
        <v>378</v>
      </c>
      <c r="I24" s="33" t="s">
        <v>379</v>
      </c>
      <c r="J24" s="18" t="s">
        <v>435</v>
      </c>
    </row>
    <row r="25" ht="42" customHeight="1" spans="1:10">
      <c r="A25" s="162" t="s">
        <v>347</v>
      </c>
      <c r="B25" s="33" t="s">
        <v>430</v>
      </c>
      <c r="C25" s="33" t="s">
        <v>374</v>
      </c>
      <c r="D25" s="33" t="s">
        <v>403</v>
      </c>
      <c r="E25" s="18" t="s">
        <v>436</v>
      </c>
      <c r="F25" s="33" t="s">
        <v>377</v>
      </c>
      <c r="G25" s="18" t="s">
        <v>436</v>
      </c>
      <c r="H25" s="33" t="s">
        <v>378</v>
      </c>
      <c r="I25" s="33" t="s">
        <v>379</v>
      </c>
      <c r="J25" s="18" t="s">
        <v>437</v>
      </c>
    </row>
    <row r="26" ht="42" customHeight="1" spans="1:10">
      <c r="A26" s="162" t="s">
        <v>347</v>
      </c>
      <c r="B26" s="33" t="s">
        <v>430</v>
      </c>
      <c r="C26" s="33" t="s">
        <v>384</v>
      </c>
      <c r="D26" s="33" t="s">
        <v>385</v>
      </c>
      <c r="E26" s="18" t="s">
        <v>438</v>
      </c>
      <c r="F26" s="33" t="s">
        <v>377</v>
      </c>
      <c r="G26" s="18" t="s">
        <v>439</v>
      </c>
      <c r="H26" s="33" t="s">
        <v>378</v>
      </c>
      <c r="I26" s="33" t="s">
        <v>379</v>
      </c>
      <c r="J26" s="18" t="s">
        <v>440</v>
      </c>
    </row>
    <row r="27" ht="42" customHeight="1" spans="1:10">
      <c r="A27" s="162" t="s">
        <v>347</v>
      </c>
      <c r="B27" s="33" t="s">
        <v>430</v>
      </c>
      <c r="C27" s="33" t="s">
        <v>392</v>
      </c>
      <c r="D27" s="33" t="s">
        <v>393</v>
      </c>
      <c r="E27" s="18" t="s">
        <v>441</v>
      </c>
      <c r="F27" s="33" t="s">
        <v>412</v>
      </c>
      <c r="G27" s="18" t="s">
        <v>428</v>
      </c>
      <c r="H27" s="33" t="s">
        <v>378</v>
      </c>
      <c r="I27" s="33" t="s">
        <v>379</v>
      </c>
      <c r="J27" s="18" t="s">
        <v>442</v>
      </c>
    </row>
    <row r="28" ht="42" customHeight="1" spans="1:10">
      <c r="A28" s="162" t="s">
        <v>341</v>
      </c>
      <c r="B28" s="33" t="s">
        <v>443</v>
      </c>
      <c r="C28" s="33" t="s">
        <v>374</v>
      </c>
      <c r="D28" s="33" t="s">
        <v>375</v>
      </c>
      <c r="E28" s="18" t="s">
        <v>431</v>
      </c>
      <c r="F28" s="33" t="s">
        <v>377</v>
      </c>
      <c r="G28" s="18" t="s">
        <v>444</v>
      </c>
      <c r="H28" s="33" t="s">
        <v>399</v>
      </c>
      <c r="I28" s="33" t="s">
        <v>379</v>
      </c>
      <c r="J28" s="18" t="s">
        <v>400</v>
      </c>
    </row>
    <row r="29" ht="42" customHeight="1" spans="1:10">
      <c r="A29" s="162" t="s">
        <v>341</v>
      </c>
      <c r="B29" s="33" t="s">
        <v>443</v>
      </c>
      <c r="C29" s="33" t="s">
        <v>374</v>
      </c>
      <c r="D29" s="33" t="s">
        <v>381</v>
      </c>
      <c r="E29" s="18" t="s">
        <v>445</v>
      </c>
      <c r="F29" s="33" t="s">
        <v>377</v>
      </c>
      <c r="G29" s="18" t="s">
        <v>383</v>
      </c>
      <c r="H29" s="33" t="s">
        <v>378</v>
      </c>
      <c r="I29" s="33" t="s">
        <v>388</v>
      </c>
      <c r="J29" s="18" t="s">
        <v>446</v>
      </c>
    </row>
    <row r="30" ht="42" customHeight="1" spans="1:10">
      <c r="A30" s="162" t="s">
        <v>341</v>
      </c>
      <c r="B30" s="33" t="s">
        <v>443</v>
      </c>
      <c r="C30" s="33" t="s">
        <v>374</v>
      </c>
      <c r="D30" s="33" t="s">
        <v>403</v>
      </c>
      <c r="E30" s="18" t="s">
        <v>447</v>
      </c>
      <c r="F30" s="33" t="s">
        <v>377</v>
      </c>
      <c r="G30" s="18" t="s">
        <v>383</v>
      </c>
      <c r="H30" s="33" t="s">
        <v>378</v>
      </c>
      <c r="I30" s="33" t="s">
        <v>379</v>
      </c>
      <c r="J30" s="18" t="s">
        <v>448</v>
      </c>
    </row>
    <row r="31" ht="42" customHeight="1" spans="1:10">
      <c r="A31" s="162" t="s">
        <v>341</v>
      </c>
      <c r="B31" s="33" t="s">
        <v>443</v>
      </c>
      <c r="C31" s="33" t="s">
        <v>384</v>
      </c>
      <c r="D31" s="33" t="s">
        <v>385</v>
      </c>
      <c r="E31" s="18" t="s">
        <v>449</v>
      </c>
      <c r="F31" s="33" t="s">
        <v>412</v>
      </c>
      <c r="G31" s="18" t="s">
        <v>413</v>
      </c>
      <c r="H31" s="33" t="s">
        <v>378</v>
      </c>
      <c r="I31" s="33" t="s">
        <v>379</v>
      </c>
      <c r="J31" s="18" t="s">
        <v>450</v>
      </c>
    </row>
    <row r="32" ht="42" customHeight="1" spans="1:10">
      <c r="A32" s="162" t="s">
        <v>341</v>
      </c>
      <c r="B32" s="33" t="s">
        <v>443</v>
      </c>
      <c r="C32" s="33" t="s">
        <v>392</v>
      </c>
      <c r="D32" s="33" t="s">
        <v>393</v>
      </c>
      <c r="E32" s="18" t="s">
        <v>441</v>
      </c>
      <c r="F32" s="33" t="s">
        <v>412</v>
      </c>
      <c r="G32" s="18" t="s">
        <v>413</v>
      </c>
      <c r="H32" s="33" t="s">
        <v>378</v>
      </c>
      <c r="I32" s="33" t="s">
        <v>379</v>
      </c>
      <c r="J32" s="18" t="s">
        <v>451</v>
      </c>
    </row>
    <row r="33" ht="42" customHeight="1" spans="1:10">
      <c r="A33" s="162" t="s">
        <v>323</v>
      </c>
      <c r="B33" s="33" t="s">
        <v>452</v>
      </c>
      <c r="C33" s="33" t="s">
        <v>374</v>
      </c>
      <c r="D33" s="33" t="s">
        <v>375</v>
      </c>
      <c r="E33" s="18" t="s">
        <v>431</v>
      </c>
      <c r="F33" s="33" t="s">
        <v>377</v>
      </c>
      <c r="G33" s="18" t="s">
        <v>453</v>
      </c>
      <c r="H33" s="33" t="s">
        <v>399</v>
      </c>
      <c r="I33" s="33" t="s">
        <v>379</v>
      </c>
      <c r="J33" s="18" t="s">
        <v>400</v>
      </c>
    </row>
    <row r="34" ht="42" customHeight="1" spans="1:10">
      <c r="A34" s="162" t="s">
        <v>323</v>
      </c>
      <c r="B34" s="33" t="s">
        <v>452</v>
      </c>
      <c r="C34" s="33" t="s">
        <v>374</v>
      </c>
      <c r="D34" s="33" t="s">
        <v>381</v>
      </c>
      <c r="E34" s="18" t="s">
        <v>454</v>
      </c>
      <c r="F34" s="33" t="s">
        <v>377</v>
      </c>
      <c r="G34" s="18" t="s">
        <v>455</v>
      </c>
      <c r="H34" s="33" t="s">
        <v>378</v>
      </c>
      <c r="I34" s="33" t="s">
        <v>388</v>
      </c>
      <c r="J34" s="18" t="s">
        <v>456</v>
      </c>
    </row>
    <row r="35" ht="42" customHeight="1" spans="1:10">
      <c r="A35" s="162" t="s">
        <v>323</v>
      </c>
      <c r="B35" s="33" t="s">
        <v>452</v>
      </c>
      <c r="C35" s="33" t="s">
        <v>374</v>
      </c>
      <c r="D35" s="33" t="s">
        <v>403</v>
      </c>
      <c r="E35" s="18" t="s">
        <v>447</v>
      </c>
      <c r="F35" s="33" t="s">
        <v>377</v>
      </c>
      <c r="G35" s="18" t="s">
        <v>457</v>
      </c>
      <c r="H35" s="33" t="s">
        <v>378</v>
      </c>
      <c r="I35" s="33" t="s">
        <v>388</v>
      </c>
      <c r="J35" s="18" t="s">
        <v>448</v>
      </c>
    </row>
    <row r="36" ht="42" customHeight="1" spans="1:10">
      <c r="A36" s="162" t="s">
        <v>323</v>
      </c>
      <c r="B36" s="33" t="s">
        <v>452</v>
      </c>
      <c r="C36" s="33" t="s">
        <v>384</v>
      </c>
      <c r="D36" s="33" t="s">
        <v>385</v>
      </c>
      <c r="E36" s="18" t="s">
        <v>458</v>
      </c>
      <c r="F36" s="33" t="s">
        <v>377</v>
      </c>
      <c r="G36" s="18" t="s">
        <v>459</v>
      </c>
      <c r="H36" s="33" t="s">
        <v>378</v>
      </c>
      <c r="I36" s="33" t="s">
        <v>379</v>
      </c>
      <c r="J36" s="18" t="s">
        <v>440</v>
      </c>
    </row>
    <row r="37" ht="42" customHeight="1" spans="1:10">
      <c r="A37" s="162" t="s">
        <v>323</v>
      </c>
      <c r="B37" s="33" t="s">
        <v>452</v>
      </c>
      <c r="C37" s="33" t="s">
        <v>392</v>
      </c>
      <c r="D37" s="33" t="s">
        <v>393</v>
      </c>
      <c r="E37" s="18" t="s">
        <v>441</v>
      </c>
      <c r="F37" s="33" t="s">
        <v>377</v>
      </c>
      <c r="G37" s="18" t="s">
        <v>395</v>
      </c>
      <c r="H37" s="33" t="s">
        <v>378</v>
      </c>
      <c r="I37" s="33" t="s">
        <v>388</v>
      </c>
      <c r="J37" s="18" t="s">
        <v>451</v>
      </c>
    </row>
    <row r="38" ht="42" customHeight="1" spans="1:10">
      <c r="A38" s="162" t="s">
        <v>360</v>
      </c>
      <c r="B38" s="33" t="s">
        <v>460</v>
      </c>
      <c r="C38" s="33" t="s">
        <v>374</v>
      </c>
      <c r="D38" s="33" t="s">
        <v>375</v>
      </c>
      <c r="E38" s="18" t="s">
        <v>461</v>
      </c>
      <c r="F38" s="33" t="s">
        <v>377</v>
      </c>
      <c r="G38" s="18" t="s">
        <v>462</v>
      </c>
      <c r="H38" s="33" t="s">
        <v>463</v>
      </c>
      <c r="I38" s="33" t="s">
        <v>379</v>
      </c>
      <c r="J38" s="18" t="s">
        <v>464</v>
      </c>
    </row>
    <row r="39" ht="42" customHeight="1" spans="1:10">
      <c r="A39" s="162" t="s">
        <v>360</v>
      </c>
      <c r="B39" s="33" t="s">
        <v>460</v>
      </c>
      <c r="C39" s="33" t="s">
        <v>374</v>
      </c>
      <c r="D39" s="33" t="s">
        <v>381</v>
      </c>
      <c r="E39" s="18" t="s">
        <v>465</v>
      </c>
      <c r="F39" s="33" t="s">
        <v>412</v>
      </c>
      <c r="G39" s="18" t="s">
        <v>466</v>
      </c>
      <c r="H39" s="33" t="s">
        <v>378</v>
      </c>
      <c r="I39" s="33" t="s">
        <v>379</v>
      </c>
      <c r="J39" s="18" t="s">
        <v>467</v>
      </c>
    </row>
    <row r="40" ht="42" customHeight="1" spans="1:10">
      <c r="A40" s="162" t="s">
        <v>360</v>
      </c>
      <c r="B40" s="33" t="s">
        <v>460</v>
      </c>
      <c r="C40" s="33" t="s">
        <v>374</v>
      </c>
      <c r="D40" s="33" t="s">
        <v>403</v>
      </c>
      <c r="E40" s="18" t="s">
        <v>468</v>
      </c>
      <c r="F40" s="33" t="s">
        <v>412</v>
      </c>
      <c r="G40" s="18" t="s">
        <v>466</v>
      </c>
      <c r="H40" s="33" t="s">
        <v>378</v>
      </c>
      <c r="I40" s="33" t="s">
        <v>379</v>
      </c>
      <c r="J40" s="18" t="s">
        <v>469</v>
      </c>
    </row>
    <row r="41" ht="42" customHeight="1" spans="1:10">
      <c r="A41" s="162" t="s">
        <v>360</v>
      </c>
      <c r="B41" s="33" t="s">
        <v>460</v>
      </c>
      <c r="C41" s="33" t="s">
        <v>384</v>
      </c>
      <c r="D41" s="33" t="s">
        <v>385</v>
      </c>
      <c r="E41" s="18" t="s">
        <v>458</v>
      </c>
      <c r="F41" s="33" t="s">
        <v>377</v>
      </c>
      <c r="G41" s="18" t="s">
        <v>459</v>
      </c>
      <c r="H41" s="33" t="s">
        <v>378</v>
      </c>
      <c r="I41" s="33" t="s">
        <v>379</v>
      </c>
      <c r="J41" s="18" t="s">
        <v>470</v>
      </c>
    </row>
    <row r="42" ht="42" customHeight="1" spans="1:10">
      <c r="A42" s="162" t="s">
        <v>360</v>
      </c>
      <c r="B42" s="33" t="s">
        <v>460</v>
      </c>
      <c r="C42" s="33" t="s">
        <v>392</v>
      </c>
      <c r="D42" s="33" t="s">
        <v>393</v>
      </c>
      <c r="E42" s="18" t="s">
        <v>411</v>
      </c>
      <c r="F42" s="33" t="s">
        <v>471</v>
      </c>
      <c r="G42" s="18" t="s">
        <v>466</v>
      </c>
      <c r="H42" s="33" t="s">
        <v>463</v>
      </c>
      <c r="I42" s="33" t="s">
        <v>379</v>
      </c>
      <c r="J42" s="18" t="s">
        <v>472</v>
      </c>
    </row>
    <row r="43" ht="42" customHeight="1" spans="1:10">
      <c r="A43" s="162" t="s">
        <v>335</v>
      </c>
      <c r="B43" s="33" t="s">
        <v>473</v>
      </c>
      <c r="C43" s="33" t="s">
        <v>374</v>
      </c>
      <c r="D43" s="33" t="s">
        <v>375</v>
      </c>
      <c r="E43" s="18" t="s">
        <v>474</v>
      </c>
      <c r="F43" s="33" t="s">
        <v>377</v>
      </c>
      <c r="G43" s="18" t="s">
        <v>475</v>
      </c>
      <c r="H43" s="33" t="s">
        <v>476</v>
      </c>
      <c r="I43" s="33" t="s">
        <v>379</v>
      </c>
      <c r="J43" s="18" t="s">
        <v>477</v>
      </c>
    </row>
    <row r="44" ht="42" customHeight="1" spans="1:10">
      <c r="A44" s="162" t="s">
        <v>335</v>
      </c>
      <c r="B44" s="33" t="s">
        <v>473</v>
      </c>
      <c r="C44" s="33" t="s">
        <v>374</v>
      </c>
      <c r="D44" s="33" t="s">
        <v>381</v>
      </c>
      <c r="E44" s="18" t="s">
        <v>478</v>
      </c>
      <c r="F44" s="33" t="s">
        <v>377</v>
      </c>
      <c r="G44" s="18" t="s">
        <v>383</v>
      </c>
      <c r="H44" s="33" t="s">
        <v>378</v>
      </c>
      <c r="I44" s="33" t="s">
        <v>379</v>
      </c>
      <c r="J44" s="18" t="s">
        <v>479</v>
      </c>
    </row>
    <row r="45" ht="42" customHeight="1" spans="1:10">
      <c r="A45" s="162" t="s">
        <v>335</v>
      </c>
      <c r="B45" s="33" t="s">
        <v>473</v>
      </c>
      <c r="C45" s="33" t="s">
        <v>374</v>
      </c>
      <c r="D45" s="33" t="s">
        <v>381</v>
      </c>
      <c r="E45" s="18" t="s">
        <v>480</v>
      </c>
      <c r="F45" s="33" t="s">
        <v>377</v>
      </c>
      <c r="G45" s="18" t="s">
        <v>383</v>
      </c>
      <c r="H45" s="33" t="s">
        <v>378</v>
      </c>
      <c r="I45" s="33" t="s">
        <v>379</v>
      </c>
      <c r="J45" s="18" t="s">
        <v>481</v>
      </c>
    </row>
    <row r="46" ht="42" customHeight="1" spans="1:10">
      <c r="A46" s="162" t="s">
        <v>335</v>
      </c>
      <c r="B46" s="33" t="s">
        <v>473</v>
      </c>
      <c r="C46" s="33" t="s">
        <v>374</v>
      </c>
      <c r="D46" s="33" t="s">
        <v>403</v>
      </c>
      <c r="E46" s="18" t="s">
        <v>482</v>
      </c>
      <c r="F46" s="33" t="s">
        <v>377</v>
      </c>
      <c r="G46" s="18" t="s">
        <v>483</v>
      </c>
      <c r="H46" s="33" t="s">
        <v>378</v>
      </c>
      <c r="I46" s="33" t="s">
        <v>379</v>
      </c>
      <c r="J46" s="18" t="s">
        <v>484</v>
      </c>
    </row>
    <row r="47" ht="42" customHeight="1" spans="1:10">
      <c r="A47" s="162" t="s">
        <v>335</v>
      </c>
      <c r="B47" s="33" t="s">
        <v>473</v>
      </c>
      <c r="C47" s="33" t="s">
        <v>384</v>
      </c>
      <c r="D47" s="33" t="s">
        <v>385</v>
      </c>
      <c r="E47" s="18" t="s">
        <v>458</v>
      </c>
      <c r="F47" s="33" t="s">
        <v>377</v>
      </c>
      <c r="G47" s="18" t="s">
        <v>459</v>
      </c>
      <c r="H47" s="33" t="s">
        <v>378</v>
      </c>
      <c r="I47" s="33" t="s">
        <v>388</v>
      </c>
      <c r="J47" s="18" t="s">
        <v>470</v>
      </c>
    </row>
    <row r="48" ht="42" customHeight="1" spans="1:10">
      <c r="A48" s="162" t="s">
        <v>335</v>
      </c>
      <c r="B48" s="33" t="s">
        <v>473</v>
      </c>
      <c r="C48" s="33" t="s">
        <v>392</v>
      </c>
      <c r="D48" s="33" t="s">
        <v>393</v>
      </c>
      <c r="E48" s="18" t="s">
        <v>485</v>
      </c>
      <c r="F48" s="33" t="s">
        <v>412</v>
      </c>
      <c r="G48" s="18" t="s">
        <v>395</v>
      </c>
      <c r="H48" s="33" t="s">
        <v>378</v>
      </c>
      <c r="I48" s="33" t="s">
        <v>379</v>
      </c>
      <c r="J48" s="18" t="s">
        <v>486</v>
      </c>
    </row>
    <row r="49" ht="42" customHeight="1" spans="1:10">
      <c r="A49" s="162" t="s">
        <v>343</v>
      </c>
      <c r="B49" s="33" t="s">
        <v>487</v>
      </c>
      <c r="C49" s="33" t="s">
        <v>374</v>
      </c>
      <c r="D49" s="33" t="s">
        <v>375</v>
      </c>
      <c r="E49" s="18" t="s">
        <v>431</v>
      </c>
      <c r="F49" s="33" t="s">
        <v>377</v>
      </c>
      <c r="G49" s="18" t="s">
        <v>444</v>
      </c>
      <c r="H49" s="33" t="s">
        <v>418</v>
      </c>
      <c r="I49" s="33" t="s">
        <v>379</v>
      </c>
      <c r="J49" s="18" t="s">
        <v>400</v>
      </c>
    </row>
    <row r="50" ht="42" customHeight="1" spans="1:10">
      <c r="A50" s="162" t="s">
        <v>343</v>
      </c>
      <c r="B50" s="33" t="s">
        <v>487</v>
      </c>
      <c r="C50" s="33" t="s">
        <v>374</v>
      </c>
      <c r="D50" s="33" t="s">
        <v>381</v>
      </c>
      <c r="E50" s="18" t="s">
        <v>445</v>
      </c>
      <c r="F50" s="33" t="s">
        <v>377</v>
      </c>
      <c r="G50" s="18" t="s">
        <v>383</v>
      </c>
      <c r="H50" s="33" t="s">
        <v>378</v>
      </c>
      <c r="I50" s="33" t="s">
        <v>379</v>
      </c>
      <c r="J50" s="18" t="s">
        <v>435</v>
      </c>
    </row>
    <row r="51" ht="42" customHeight="1" spans="1:10">
      <c r="A51" s="162" t="s">
        <v>343</v>
      </c>
      <c r="B51" s="33" t="s">
        <v>487</v>
      </c>
      <c r="C51" s="33" t="s">
        <v>374</v>
      </c>
      <c r="D51" s="33" t="s">
        <v>381</v>
      </c>
      <c r="E51" s="18" t="s">
        <v>454</v>
      </c>
      <c r="F51" s="33" t="s">
        <v>377</v>
      </c>
      <c r="G51" s="18" t="s">
        <v>383</v>
      </c>
      <c r="H51" s="33" t="s">
        <v>378</v>
      </c>
      <c r="I51" s="33" t="s">
        <v>379</v>
      </c>
      <c r="J51" s="18" t="s">
        <v>488</v>
      </c>
    </row>
    <row r="52" ht="42" customHeight="1" spans="1:10">
      <c r="A52" s="162" t="s">
        <v>343</v>
      </c>
      <c r="B52" s="33" t="s">
        <v>487</v>
      </c>
      <c r="C52" s="33" t="s">
        <v>374</v>
      </c>
      <c r="D52" s="33" t="s">
        <v>403</v>
      </c>
      <c r="E52" s="18" t="s">
        <v>447</v>
      </c>
      <c r="F52" s="33" t="s">
        <v>377</v>
      </c>
      <c r="G52" s="18" t="s">
        <v>457</v>
      </c>
      <c r="H52" s="33" t="s">
        <v>433</v>
      </c>
      <c r="I52" s="33" t="s">
        <v>379</v>
      </c>
      <c r="J52" s="18" t="s">
        <v>437</v>
      </c>
    </row>
    <row r="53" ht="42" customHeight="1" spans="1:10">
      <c r="A53" s="162" t="s">
        <v>343</v>
      </c>
      <c r="B53" s="33" t="s">
        <v>487</v>
      </c>
      <c r="C53" s="33" t="s">
        <v>384</v>
      </c>
      <c r="D53" s="33" t="s">
        <v>385</v>
      </c>
      <c r="E53" s="18" t="s">
        <v>449</v>
      </c>
      <c r="F53" s="33" t="s">
        <v>412</v>
      </c>
      <c r="G53" s="18" t="s">
        <v>395</v>
      </c>
      <c r="H53" s="33" t="s">
        <v>378</v>
      </c>
      <c r="I53" s="33" t="s">
        <v>379</v>
      </c>
      <c r="J53" s="18" t="s">
        <v>489</v>
      </c>
    </row>
    <row r="54" ht="42" customHeight="1" spans="1:10">
      <c r="A54" s="162" t="s">
        <v>343</v>
      </c>
      <c r="B54" s="33" t="s">
        <v>487</v>
      </c>
      <c r="C54" s="33" t="s">
        <v>392</v>
      </c>
      <c r="D54" s="33" t="s">
        <v>393</v>
      </c>
      <c r="E54" s="18" t="s">
        <v>441</v>
      </c>
      <c r="F54" s="33" t="s">
        <v>412</v>
      </c>
      <c r="G54" s="18" t="s">
        <v>490</v>
      </c>
      <c r="H54" s="33" t="s">
        <v>378</v>
      </c>
      <c r="I54" s="33" t="s">
        <v>379</v>
      </c>
      <c r="J54" s="18" t="s">
        <v>442</v>
      </c>
    </row>
    <row r="55" ht="42" customHeight="1" spans="1:10">
      <c r="A55" s="162" t="s">
        <v>325</v>
      </c>
      <c r="B55" s="33" t="s">
        <v>491</v>
      </c>
      <c r="C55" s="33" t="s">
        <v>374</v>
      </c>
      <c r="D55" s="33" t="s">
        <v>375</v>
      </c>
      <c r="E55" s="18" t="s">
        <v>431</v>
      </c>
      <c r="F55" s="33" t="s">
        <v>377</v>
      </c>
      <c r="G55" s="18" t="s">
        <v>444</v>
      </c>
      <c r="H55" s="33" t="s">
        <v>399</v>
      </c>
      <c r="I55" s="33" t="s">
        <v>379</v>
      </c>
      <c r="J55" s="18" t="s">
        <v>400</v>
      </c>
    </row>
    <row r="56" ht="42" customHeight="1" spans="1:10">
      <c r="A56" s="162" t="s">
        <v>325</v>
      </c>
      <c r="B56" s="33" t="s">
        <v>491</v>
      </c>
      <c r="C56" s="33" t="s">
        <v>374</v>
      </c>
      <c r="D56" s="33" t="s">
        <v>381</v>
      </c>
      <c r="E56" s="18" t="s">
        <v>445</v>
      </c>
      <c r="F56" s="33" t="s">
        <v>377</v>
      </c>
      <c r="G56" s="18" t="s">
        <v>383</v>
      </c>
      <c r="H56" s="33" t="s">
        <v>378</v>
      </c>
      <c r="I56" s="33" t="s">
        <v>379</v>
      </c>
      <c r="J56" s="18" t="s">
        <v>446</v>
      </c>
    </row>
    <row r="57" ht="42" customHeight="1" spans="1:10">
      <c r="A57" s="162" t="s">
        <v>325</v>
      </c>
      <c r="B57" s="33" t="s">
        <v>491</v>
      </c>
      <c r="C57" s="33" t="s">
        <v>374</v>
      </c>
      <c r="D57" s="33" t="s">
        <v>381</v>
      </c>
      <c r="E57" s="18" t="s">
        <v>454</v>
      </c>
      <c r="F57" s="33" t="s">
        <v>377</v>
      </c>
      <c r="G57" s="18" t="s">
        <v>383</v>
      </c>
      <c r="H57" s="33" t="s">
        <v>378</v>
      </c>
      <c r="I57" s="33" t="s">
        <v>379</v>
      </c>
      <c r="J57" s="18" t="s">
        <v>456</v>
      </c>
    </row>
    <row r="58" ht="42" customHeight="1" spans="1:10">
      <c r="A58" s="162" t="s">
        <v>325</v>
      </c>
      <c r="B58" s="33" t="s">
        <v>491</v>
      </c>
      <c r="C58" s="33" t="s">
        <v>374</v>
      </c>
      <c r="D58" s="33" t="s">
        <v>403</v>
      </c>
      <c r="E58" s="18" t="s">
        <v>447</v>
      </c>
      <c r="F58" s="33" t="s">
        <v>377</v>
      </c>
      <c r="G58" s="18" t="s">
        <v>457</v>
      </c>
      <c r="H58" s="33" t="s">
        <v>378</v>
      </c>
      <c r="I58" s="33" t="s">
        <v>379</v>
      </c>
      <c r="J58" s="18" t="s">
        <v>448</v>
      </c>
    </row>
    <row r="59" ht="42" customHeight="1" spans="1:10">
      <c r="A59" s="162" t="s">
        <v>325</v>
      </c>
      <c r="B59" s="33" t="s">
        <v>491</v>
      </c>
      <c r="C59" s="33" t="s">
        <v>384</v>
      </c>
      <c r="D59" s="33" t="s">
        <v>385</v>
      </c>
      <c r="E59" s="18" t="s">
        <v>458</v>
      </c>
      <c r="F59" s="33" t="s">
        <v>377</v>
      </c>
      <c r="G59" s="18" t="s">
        <v>459</v>
      </c>
      <c r="H59" s="33" t="s">
        <v>378</v>
      </c>
      <c r="I59" s="33" t="s">
        <v>379</v>
      </c>
      <c r="J59" s="18" t="s">
        <v>440</v>
      </c>
    </row>
    <row r="60" ht="42" customHeight="1" spans="1:10">
      <c r="A60" s="162" t="s">
        <v>325</v>
      </c>
      <c r="B60" s="33" t="s">
        <v>491</v>
      </c>
      <c r="C60" s="33" t="s">
        <v>392</v>
      </c>
      <c r="D60" s="33" t="s">
        <v>393</v>
      </c>
      <c r="E60" s="18" t="s">
        <v>441</v>
      </c>
      <c r="F60" s="33" t="s">
        <v>412</v>
      </c>
      <c r="G60" s="18" t="s">
        <v>395</v>
      </c>
      <c r="H60" s="33" t="s">
        <v>378</v>
      </c>
      <c r="I60" s="33" t="s">
        <v>379</v>
      </c>
      <c r="J60" s="18" t="s">
        <v>451</v>
      </c>
    </row>
    <row r="61" ht="42" customHeight="1" spans="1:10">
      <c r="A61" s="162" t="s">
        <v>339</v>
      </c>
      <c r="B61" s="33" t="s">
        <v>492</v>
      </c>
      <c r="C61" s="33" t="s">
        <v>374</v>
      </c>
      <c r="D61" s="33" t="s">
        <v>375</v>
      </c>
      <c r="E61" s="18" t="s">
        <v>431</v>
      </c>
      <c r="F61" s="33" t="s">
        <v>377</v>
      </c>
      <c r="G61" s="18" t="s">
        <v>444</v>
      </c>
      <c r="H61" s="33" t="s">
        <v>399</v>
      </c>
      <c r="I61" s="33" t="s">
        <v>379</v>
      </c>
      <c r="J61" s="18" t="s">
        <v>400</v>
      </c>
    </row>
    <row r="62" ht="42" customHeight="1" spans="1:10">
      <c r="A62" s="162" t="s">
        <v>339</v>
      </c>
      <c r="B62" s="33" t="s">
        <v>492</v>
      </c>
      <c r="C62" s="33" t="s">
        <v>374</v>
      </c>
      <c r="D62" s="33" t="s">
        <v>381</v>
      </c>
      <c r="E62" s="18" t="s">
        <v>445</v>
      </c>
      <c r="F62" s="33" t="s">
        <v>377</v>
      </c>
      <c r="G62" s="18" t="s">
        <v>395</v>
      </c>
      <c r="H62" s="33" t="s">
        <v>378</v>
      </c>
      <c r="I62" s="33" t="s">
        <v>379</v>
      </c>
      <c r="J62" s="18" t="s">
        <v>446</v>
      </c>
    </row>
    <row r="63" ht="42" customHeight="1" spans="1:10">
      <c r="A63" s="162" t="s">
        <v>339</v>
      </c>
      <c r="B63" s="33" t="s">
        <v>492</v>
      </c>
      <c r="C63" s="33" t="s">
        <v>374</v>
      </c>
      <c r="D63" s="33" t="s">
        <v>403</v>
      </c>
      <c r="E63" s="18" t="s">
        <v>447</v>
      </c>
      <c r="F63" s="33" t="s">
        <v>377</v>
      </c>
      <c r="G63" s="18" t="s">
        <v>383</v>
      </c>
      <c r="H63" s="33" t="s">
        <v>378</v>
      </c>
      <c r="I63" s="33" t="s">
        <v>379</v>
      </c>
      <c r="J63" s="18" t="s">
        <v>448</v>
      </c>
    </row>
    <row r="64" ht="42" customHeight="1" spans="1:10">
      <c r="A64" s="162" t="s">
        <v>339</v>
      </c>
      <c r="B64" s="33" t="s">
        <v>492</v>
      </c>
      <c r="C64" s="33" t="s">
        <v>384</v>
      </c>
      <c r="D64" s="33" t="s">
        <v>385</v>
      </c>
      <c r="E64" s="18" t="s">
        <v>449</v>
      </c>
      <c r="F64" s="33" t="s">
        <v>412</v>
      </c>
      <c r="G64" s="18" t="s">
        <v>395</v>
      </c>
      <c r="H64" s="33" t="s">
        <v>378</v>
      </c>
      <c r="I64" s="33" t="s">
        <v>379</v>
      </c>
      <c r="J64" s="18" t="s">
        <v>450</v>
      </c>
    </row>
    <row r="65" ht="42" customHeight="1" spans="1:10">
      <c r="A65" s="162" t="s">
        <v>339</v>
      </c>
      <c r="B65" s="33" t="s">
        <v>492</v>
      </c>
      <c r="C65" s="33" t="s">
        <v>392</v>
      </c>
      <c r="D65" s="33" t="s">
        <v>393</v>
      </c>
      <c r="E65" s="18" t="s">
        <v>441</v>
      </c>
      <c r="F65" s="33" t="s">
        <v>412</v>
      </c>
      <c r="G65" s="18" t="s">
        <v>395</v>
      </c>
      <c r="H65" s="33" t="s">
        <v>378</v>
      </c>
      <c r="I65" s="33" t="s">
        <v>379</v>
      </c>
      <c r="J65" s="18" t="s">
        <v>451</v>
      </c>
    </row>
    <row r="66" ht="42" customHeight="1" spans="1:10">
      <c r="A66" s="162" t="s">
        <v>362</v>
      </c>
      <c r="B66" s="33" t="s">
        <v>493</v>
      </c>
      <c r="C66" s="33" t="s">
        <v>374</v>
      </c>
      <c r="D66" s="33" t="s">
        <v>375</v>
      </c>
      <c r="E66" s="18" t="s">
        <v>494</v>
      </c>
      <c r="F66" s="33" t="s">
        <v>412</v>
      </c>
      <c r="G66" s="18" t="s">
        <v>495</v>
      </c>
      <c r="H66" s="33" t="s">
        <v>496</v>
      </c>
      <c r="I66" s="33" t="s">
        <v>379</v>
      </c>
      <c r="J66" s="18" t="s">
        <v>497</v>
      </c>
    </row>
    <row r="67" ht="42" customHeight="1" spans="1:10">
      <c r="A67" s="162" t="s">
        <v>362</v>
      </c>
      <c r="B67" s="33" t="s">
        <v>493</v>
      </c>
      <c r="C67" s="33" t="s">
        <v>374</v>
      </c>
      <c r="D67" s="33" t="s">
        <v>381</v>
      </c>
      <c r="E67" s="18" t="s">
        <v>498</v>
      </c>
      <c r="F67" s="33" t="s">
        <v>412</v>
      </c>
      <c r="G67" s="18" t="s">
        <v>466</v>
      </c>
      <c r="H67" s="33" t="s">
        <v>378</v>
      </c>
      <c r="I67" s="33" t="s">
        <v>379</v>
      </c>
      <c r="J67" s="18" t="s">
        <v>499</v>
      </c>
    </row>
    <row r="68" ht="42" customHeight="1" spans="1:10">
      <c r="A68" s="162" t="s">
        <v>362</v>
      </c>
      <c r="B68" s="33" t="s">
        <v>493</v>
      </c>
      <c r="C68" s="33" t="s">
        <v>384</v>
      </c>
      <c r="D68" s="33" t="s">
        <v>385</v>
      </c>
      <c r="E68" s="18" t="s">
        <v>500</v>
      </c>
      <c r="F68" s="33" t="s">
        <v>377</v>
      </c>
      <c r="G68" s="18" t="s">
        <v>501</v>
      </c>
      <c r="H68" s="33" t="s">
        <v>378</v>
      </c>
      <c r="I68" s="33" t="s">
        <v>379</v>
      </c>
      <c r="J68" s="18" t="s">
        <v>502</v>
      </c>
    </row>
    <row r="69" ht="42" customHeight="1" spans="1:10">
      <c r="A69" s="162" t="s">
        <v>362</v>
      </c>
      <c r="B69" s="33" t="s">
        <v>493</v>
      </c>
      <c r="C69" s="33" t="s">
        <v>384</v>
      </c>
      <c r="D69" s="33" t="s">
        <v>503</v>
      </c>
      <c r="E69" s="18" t="s">
        <v>504</v>
      </c>
      <c r="F69" s="33" t="s">
        <v>377</v>
      </c>
      <c r="G69" s="18" t="s">
        <v>505</v>
      </c>
      <c r="H69" s="33" t="s">
        <v>378</v>
      </c>
      <c r="I69" s="33" t="s">
        <v>379</v>
      </c>
      <c r="J69" s="18" t="s">
        <v>506</v>
      </c>
    </row>
    <row r="70" ht="42" customHeight="1" spans="1:10">
      <c r="A70" s="162" t="s">
        <v>362</v>
      </c>
      <c r="B70" s="33" t="s">
        <v>493</v>
      </c>
      <c r="C70" s="33" t="s">
        <v>392</v>
      </c>
      <c r="D70" s="33" t="s">
        <v>393</v>
      </c>
      <c r="E70" s="18" t="s">
        <v>411</v>
      </c>
      <c r="F70" s="33" t="s">
        <v>412</v>
      </c>
      <c r="G70" s="18" t="s">
        <v>466</v>
      </c>
      <c r="H70" s="33" t="s">
        <v>378</v>
      </c>
      <c r="I70" s="33" t="s">
        <v>379</v>
      </c>
      <c r="J70" s="18" t="s">
        <v>507</v>
      </c>
    </row>
    <row r="71" ht="42" customHeight="1" spans="1:10">
      <c r="A71" s="162" t="s">
        <v>333</v>
      </c>
      <c r="B71" s="33" t="s">
        <v>508</v>
      </c>
      <c r="C71" s="33" t="s">
        <v>374</v>
      </c>
      <c r="D71" s="33" t="s">
        <v>375</v>
      </c>
      <c r="E71" s="18" t="s">
        <v>474</v>
      </c>
      <c r="F71" s="33" t="s">
        <v>377</v>
      </c>
      <c r="G71" s="18" t="s">
        <v>509</v>
      </c>
      <c r="H71" s="33" t="s">
        <v>476</v>
      </c>
      <c r="I71" s="33" t="s">
        <v>379</v>
      </c>
      <c r="J71" s="18" t="s">
        <v>477</v>
      </c>
    </row>
    <row r="72" ht="42" customHeight="1" spans="1:10">
      <c r="A72" s="162" t="s">
        <v>333</v>
      </c>
      <c r="B72" s="33" t="s">
        <v>508</v>
      </c>
      <c r="C72" s="33" t="s">
        <v>374</v>
      </c>
      <c r="D72" s="33" t="s">
        <v>381</v>
      </c>
      <c r="E72" s="18" t="s">
        <v>478</v>
      </c>
      <c r="F72" s="33" t="s">
        <v>377</v>
      </c>
      <c r="G72" s="18" t="s">
        <v>413</v>
      </c>
      <c r="H72" s="33" t="s">
        <v>378</v>
      </c>
      <c r="I72" s="33" t="s">
        <v>379</v>
      </c>
      <c r="J72" s="18" t="s">
        <v>479</v>
      </c>
    </row>
    <row r="73" ht="42" customHeight="1" spans="1:10">
      <c r="A73" s="162" t="s">
        <v>333</v>
      </c>
      <c r="B73" s="33" t="s">
        <v>508</v>
      </c>
      <c r="C73" s="33" t="s">
        <v>374</v>
      </c>
      <c r="D73" s="33" t="s">
        <v>381</v>
      </c>
      <c r="E73" s="18" t="s">
        <v>480</v>
      </c>
      <c r="F73" s="33" t="s">
        <v>377</v>
      </c>
      <c r="G73" s="18" t="s">
        <v>383</v>
      </c>
      <c r="H73" s="33" t="s">
        <v>378</v>
      </c>
      <c r="I73" s="33" t="s">
        <v>379</v>
      </c>
      <c r="J73" s="18" t="s">
        <v>481</v>
      </c>
    </row>
    <row r="74" ht="42" customHeight="1" spans="1:10">
      <c r="A74" s="162" t="s">
        <v>333</v>
      </c>
      <c r="B74" s="33" t="s">
        <v>508</v>
      </c>
      <c r="C74" s="33" t="s">
        <v>374</v>
      </c>
      <c r="D74" s="33" t="s">
        <v>403</v>
      </c>
      <c r="E74" s="18" t="s">
        <v>482</v>
      </c>
      <c r="F74" s="33" t="s">
        <v>377</v>
      </c>
      <c r="G74" s="18" t="s">
        <v>510</v>
      </c>
      <c r="H74" s="33" t="s">
        <v>378</v>
      </c>
      <c r="I74" s="33" t="s">
        <v>379</v>
      </c>
      <c r="J74" s="18" t="s">
        <v>484</v>
      </c>
    </row>
    <row r="75" ht="42" customHeight="1" spans="1:10">
      <c r="A75" s="162" t="s">
        <v>333</v>
      </c>
      <c r="B75" s="33" t="s">
        <v>508</v>
      </c>
      <c r="C75" s="33" t="s">
        <v>384</v>
      </c>
      <c r="D75" s="33" t="s">
        <v>385</v>
      </c>
      <c r="E75" s="18" t="s">
        <v>458</v>
      </c>
      <c r="F75" s="33" t="s">
        <v>377</v>
      </c>
      <c r="G75" s="18" t="s">
        <v>459</v>
      </c>
      <c r="H75" s="33" t="s">
        <v>378</v>
      </c>
      <c r="I75" s="33" t="s">
        <v>379</v>
      </c>
      <c r="J75" s="18" t="s">
        <v>470</v>
      </c>
    </row>
    <row r="76" ht="42" customHeight="1" spans="1:10">
      <c r="A76" s="162" t="s">
        <v>333</v>
      </c>
      <c r="B76" s="33" t="s">
        <v>508</v>
      </c>
      <c r="C76" s="33" t="s">
        <v>392</v>
      </c>
      <c r="D76" s="33" t="s">
        <v>393</v>
      </c>
      <c r="E76" s="18" t="s">
        <v>485</v>
      </c>
      <c r="F76" s="33" t="s">
        <v>412</v>
      </c>
      <c r="G76" s="18" t="s">
        <v>395</v>
      </c>
      <c r="H76" s="33" t="s">
        <v>378</v>
      </c>
      <c r="I76" s="33" t="s">
        <v>379</v>
      </c>
      <c r="J76" s="18" t="s">
        <v>486</v>
      </c>
    </row>
    <row r="77" ht="42" customHeight="1" spans="1:10">
      <c r="A77" s="162" t="s">
        <v>329</v>
      </c>
      <c r="B77" s="33" t="s">
        <v>491</v>
      </c>
      <c r="C77" s="33" t="s">
        <v>374</v>
      </c>
      <c r="D77" s="33" t="s">
        <v>375</v>
      </c>
      <c r="E77" s="18" t="s">
        <v>431</v>
      </c>
      <c r="F77" s="33" t="s">
        <v>377</v>
      </c>
      <c r="G77" s="18" t="s">
        <v>444</v>
      </c>
      <c r="H77" s="33" t="s">
        <v>399</v>
      </c>
      <c r="I77" s="33" t="s">
        <v>379</v>
      </c>
      <c r="J77" s="18" t="s">
        <v>400</v>
      </c>
    </row>
    <row r="78" ht="42" customHeight="1" spans="1:10">
      <c r="A78" s="162" t="s">
        <v>329</v>
      </c>
      <c r="B78" s="33" t="s">
        <v>491</v>
      </c>
      <c r="C78" s="33" t="s">
        <v>374</v>
      </c>
      <c r="D78" s="33" t="s">
        <v>381</v>
      </c>
      <c r="E78" s="18" t="s">
        <v>445</v>
      </c>
      <c r="F78" s="33" t="s">
        <v>377</v>
      </c>
      <c r="G78" s="18" t="s">
        <v>383</v>
      </c>
      <c r="H78" s="33" t="s">
        <v>378</v>
      </c>
      <c r="I78" s="33" t="s">
        <v>379</v>
      </c>
      <c r="J78" s="18" t="s">
        <v>446</v>
      </c>
    </row>
    <row r="79" ht="42" customHeight="1" spans="1:10">
      <c r="A79" s="162" t="s">
        <v>329</v>
      </c>
      <c r="B79" s="33" t="s">
        <v>491</v>
      </c>
      <c r="C79" s="33" t="s">
        <v>374</v>
      </c>
      <c r="D79" s="33" t="s">
        <v>381</v>
      </c>
      <c r="E79" s="18" t="s">
        <v>454</v>
      </c>
      <c r="F79" s="33" t="s">
        <v>377</v>
      </c>
      <c r="G79" s="18" t="s">
        <v>383</v>
      </c>
      <c r="H79" s="33" t="s">
        <v>378</v>
      </c>
      <c r="I79" s="33" t="s">
        <v>379</v>
      </c>
      <c r="J79" s="18" t="s">
        <v>456</v>
      </c>
    </row>
    <row r="80" ht="42" customHeight="1" spans="1:10">
      <c r="A80" s="162" t="s">
        <v>329</v>
      </c>
      <c r="B80" s="33" t="s">
        <v>491</v>
      </c>
      <c r="C80" s="33" t="s">
        <v>374</v>
      </c>
      <c r="D80" s="33" t="s">
        <v>403</v>
      </c>
      <c r="E80" s="18" t="s">
        <v>447</v>
      </c>
      <c r="F80" s="33" t="s">
        <v>377</v>
      </c>
      <c r="G80" s="18" t="s">
        <v>511</v>
      </c>
      <c r="H80" s="33" t="s">
        <v>378</v>
      </c>
      <c r="I80" s="33" t="s">
        <v>379</v>
      </c>
      <c r="J80" s="18" t="s">
        <v>448</v>
      </c>
    </row>
    <row r="81" ht="42" customHeight="1" spans="1:10">
      <c r="A81" s="162" t="s">
        <v>329</v>
      </c>
      <c r="B81" s="33" t="s">
        <v>491</v>
      </c>
      <c r="C81" s="33" t="s">
        <v>384</v>
      </c>
      <c r="D81" s="33" t="s">
        <v>385</v>
      </c>
      <c r="E81" s="18" t="s">
        <v>458</v>
      </c>
      <c r="F81" s="33" t="s">
        <v>377</v>
      </c>
      <c r="G81" s="18" t="s">
        <v>459</v>
      </c>
      <c r="H81" s="33" t="s">
        <v>378</v>
      </c>
      <c r="I81" s="33" t="s">
        <v>379</v>
      </c>
      <c r="J81" s="18" t="s">
        <v>440</v>
      </c>
    </row>
    <row r="82" ht="42" customHeight="1" spans="1:10">
      <c r="A82" s="162" t="s">
        <v>329</v>
      </c>
      <c r="B82" s="33" t="s">
        <v>491</v>
      </c>
      <c r="C82" s="33" t="s">
        <v>392</v>
      </c>
      <c r="D82" s="33" t="s">
        <v>393</v>
      </c>
      <c r="E82" s="18" t="s">
        <v>441</v>
      </c>
      <c r="F82" s="33" t="s">
        <v>412</v>
      </c>
      <c r="G82" s="18" t="s">
        <v>395</v>
      </c>
      <c r="H82" s="33" t="s">
        <v>378</v>
      </c>
      <c r="I82" s="33" t="s">
        <v>379</v>
      </c>
      <c r="J82" s="18" t="s">
        <v>451</v>
      </c>
    </row>
    <row r="83" ht="42" customHeight="1" spans="1:10">
      <c r="A83" s="162" t="s">
        <v>353</v>
      </c>
      <c r="B83" s="33" t="s">
        <v>512</v>
      </c>
      <c r="C83" s="33" t="s">
        <v>374</v>
      </c>
      <c r="D83" s="33" t="s">
        <v>375</v>
      </c>
      <c r="E83" s="18" t="s">
        <v>513</v>
      </c>
      <c r="F83" s="33" t="s">
        <v>412</v>
      </c>
      <c r="G83" s="18" t="s">
        <v>514</v>
      </c>
      <c r="H83" s="33" t="s">
        <v>433</v>
      </c>
      <c r="I83" s="33" t="s">
        <v>379</v>
      </c>
      <c r="J83" s="18" t="s">
        <v>515</v>
      </c>
    </row>
    <row r="84" ht="42" customHeight="1" spans="1:10">
      <c r="A84" s="162" t="s">
        <v>353</v>
      </c>
      <c r="B84" s="33" t="s">
        <v>512</v>
      </c>
      <c r="C84" s="33" t="s">
        <v>374</v>
      </c>
      <c r="D84" s="33" t="s">
        <v>381</v>
      </c>
      <c r="E84" s="18" t="s">
        <v>516</v>
      </c>
      <c r="F84" s="33" t="s">
        <v>412</v>
      </c>
      <c r="G84" s="18" t="s">
        <v>490</v>
      </c>
      <c r="H84" s="33" t="s">
        <v>378</v>
      </c>
      <c r="I84" s="33" t="s">
        <v>379</v>
      </c>
      <c r="J84" s="18" t="s">
        <v>517</v>
      </c>
    </row>
    <row r="85" ht="42" customHeight="1" spans="1:10">
      <c r="A85" s="162" t="s">
        <v>353</v>
      </c>
      <c r="B85" s="33" t="s">
        <v>512</v>
      </c>
      <c r="C85" s="33" t="s">
        <v>374</v>
      </c>
      <c r="D85" s="33" t="s">
        <v>403</v>
      </c>
      <c r="E85" s="18" t="s">
        <v>518</v>
      </c>
      <c r="F85" s="33" t="s">
        <v>412</v>
      </c>
      <c r="G85" s="18" t="s">
        <v>483</v>
      </c>
      <c r="H85" s="33" t="s">
        <v>406</v>
      </c>
      <c r="I85" s="33" t="s">
        <v>379</v>
      </c>
      <c r="J85" s="18" t="s">
        <v>519</v>
      </c>
    </row>
    <row r="86" ht="42" customHeight="1" spans="1:10">
      <c r="A86" s="162" t="s">
        <v>353</v>
      </c>
      <c r="B86" s="33" t="s">
        <v>512</v>
      </c>
      <c r="C86" s="33" t="s">
        <v>384</v>
      </c>
      <c r="D86" s="33" t="s">
        <v>385</v>
      </c>
      <c r="E86" s="18" t="s">
        <v>458</v>
      </c>
      <c r="F86" s="33" t="s">
        <v>377</v>
      </c>
      <c r="G86" s="18" t="s">
        <v>459</v>
      </c>
      <c r="H86" s="33" t="s">
        <v>378</v>
      </c>
      <c r="I86" s="33" t="s">
        <v>379</v>
      </c>
      <c r="J86" s="18" t="s">
        <v>520</v>
      </c>
    </row>
    <row r="87" ht="42" customHeight="1" spans="1:10">
      <c r="A87" s="162" t="s">
        <v>353</v>
      </c>
      <c r="B87" s="33" t="s">
        <v>512</v>
      </c>
      <c r="C87" s="33" t="s">
        <v>392</v>
      </c>
      <c r="D87" s="33" t="s">
        <v>393</v>
      </c>
      <c r="E87" s="18" t="s">
        <v>521</v>
      </c>
      <c r="F87" s="33" t="s">
        <v>412</v>
      </c>
      <c r="G87" s="18" t="s">
        <v>490</v>
      </c>
      <c r="H87" s="33" t="s">
        <v>378</v>
      </c>
      <c r="I87" s="33" t="s">
        <v>379</v>
      </c>
      <c r="J87" s="18" t="s">
        <v>522</v>
      </c>
    </row>
    <row r="88" ht="42" customHeight="1" spans="1:10">
      <c r="A88" s="162" t="s">
        <v>351</v>
      </c>
      <c r="B88" s="33" t="s">
        <v>523</v>
      </c>
      <c r="C88" s="33" t="s">
        <v>374</v>
      </c>
      <c r="D88" s="33" t="s">
        <v>375</v>
      </c>
      <c r="E88" s="18" t="s">
        <v>524</v>
      </c>
      <c r="F88" s="33" t="s">
        <v>412</v>
      </c>
      <c r="G88" s="18" t="s">
        <v>525</v>
      </c>
      <c r="H88" s="33" t="s">
        <v>463</v>
      </c>
      <c r="I88" s="33" t="s">
        <v>379</v>
      </c>
      <c r="J88" s="18" t="s">
        <v>526</v>
      </c>
    </row>
    <row r="89" ht="42" customHeight="1" spans="1:10">
      <c r="A89" s="162" t="s">
        <v>351</v>
      </c>
      <c r="B89" s="33" t="s">
        <v>523</v>
      </c>
      <c r="C89" s="33" t="s">
        <v>374</v>
      </c>
      <c r="D89" s="33" t="s">
        <v>381</v>
      </c>
      <c r="E89" s="18" t="s">
        <v>478</v>
      </c>
      <c r="F89" s="33" t="s">
        <v>377</v>
      </c>
      <c r="G89" s="18" t="s">
        <v>466</v>
      </c>
      <c r="H89" s="33" t="s">
        <v>378</v>
      </c>
      <c r="I89" s="33" t="s">
        <v>379</v>
      </c>
      <c r="J89" s="18" t="s">
        <v>479</v>
      </c>
    </row>
    <row r="90" ht="42" customHeight="1" spans="1:10">
      <c r="A90" s="162" t="s">
        <v>351</v>
      </c>
      <c r="B90" s="33" t="s">
        <v>523</v>
      </c>
      <c r="C90" s="33" t="s">
        <v>374</v>
      </c>
      <c r="D90" s="33" t="s">
        <v>403</v>
      </c>
      <c r="E90" s="18" t="s">
        <v>482</v>
      </c>
      <c r="F90" s="33" t="s">
        <v>377</v>
      </c>
      <c r="G90" s="18" t="s">
        <v>466</v>
      </c>
      <c r="H90" s="33" t="s">
        <v>378</v>
      </c>
      <c r="I90" s="33" t="s">
        <v>379</v>
      </c>
      <c r="J90" s="18" t="s">
        <v>484</v>
      </c>
    </row>
    <row r="91" ht="42" customHeight="1" spans="1:10">
      <c r="A91" s="162" t="s">
        <v>351</v>
      </c>
      <c r="B91" s="33" t="s">
        <v>523</v>
      </c>
      <c r="C91" s="33" t="s">
        <v>384</v>
      </c>
      <c r="D91" s="33" t="s">
        <v>385</v>
      </c>
      <c r="E91" s="18" t="s">
        <v>458</v>
      </c>
      <c r="F91" s="33" t="s">
        <v>377</v>
      </c>
      <c r="G91" s="18" t="s">
        <v>459</v>
      </c>
      <c r="H91" s="33" t="s">
        <v>378</v>
      </c>
      <c r="I91" s="33" t="s">
        <v>379</v>
      </c>
      <c r="J91" s="18" t="s">
        <v>470</v>
      </c>
    </row>
    <row r="92" ht="42" customHeight="1" spans="1:10">
      <c r="A92" s="162" t="s">
        <v>351</v>
      </c>
      <c r="B92" s="33" t="s">
        <v>523</v>
      </c>
      <c r="C92" s="33" t="s">
        <v>392</v>
      </c>
      <c r="D92" s="33" t="s">
        <v>393</v>
      </c>
      <c r="E92" s="18" t="s">
        <v>485</v>
      </c>
      <c r="F92" s="33" t="s">
        <v>412</v>
      </c>
      <c r="G92" s="18" t="s">
        <v>466</v>
      </c>
      <c r="H92" s="33" t="s">
        <v>378</v>
      </c>
      <c r="I92" s="33" t="s">
        <v>379</v>
      </c>
      <c r="J92" s="18" t="s">
        <v>486</v>
      </c>
    </row>
    <row r="93" ht="42" customHeight="1" spans="1:10">
      <c r="A93" s="162" t="s">
        <v>357</v>
      </c>
      <c r="B93" s="33" t="s">
        <v>527</v>
      </c>
      <c r="C93" s="33" t="s">
        <v>374</v>
      </c>
      <c r="D93" s="33" t="s">
        <v>375</v>
      </c>
      <c r="E93" s="18" t="s">
        <v>474</v>
      </c>
      <c r="F93" s="33" t="s">
        <v>412</v>
      </c>
      <c r="G93" s="18" t="s">
        <v>528</v>
      </c>
      <c r="H93" s="33" t="s">
        <v>529</v>
      </c>
      <c r="I93" s="33" t="s">
        <v>379</v>
      </c>
      <c r="J93" s="18" t="s">
        <v>477</v>
      </c>
    </row>
    <row r="94" ht="42" customHeight="1" spans="1:10">
      <c r="A94" s="162" t="s">
        <v>357</v>
      </c>
      <c r="B94" s="33" t="s">
        <v>527</v>
      </c>
      <c r="C94" s="33" t="s">
        <v>374</v>
      </c>
      <c r="D94" s="33" t="s">
        <v>381</v>
      </c>
      <c r="E94" s="18" t="s">
        <v>478</v>
      </c>
      <c r="F94" s="33" t="s">
        <v>377</v>
      </c>
      <c r="G94" s="18" t="s">
        <v>466</v>
      </c>
      <c r="H94" s="33" t="s">
        <v>378</v>
      </c>
      <c r="I94" s="33" t="s">
        <v>379</v>
      </c>
      <c r="J94" s="18" t="s">
        <v>479</v>
      </c>
    </row>
    <row r="95" ht="42" customHeight="1" spans="1:10">
      <c r="A95" s="162" t="s">
        <v>357</v>
      </c>
      <c r="B95" s="33" t="s">
        <v>527</v>
      </c>
      <c r="C95" s="33" t="s">
        <v>374</v>
      </c>
      <c r="D95" s="33" t="s">
        <v>403</v>
      </c>
      <c r="E95" s="18" t="s">
        <v>482</v>
      </c>
      <c r="F95" s="33" t="s">
        <v>377</v>
      </c>
      <c r="G95" s="18" t="s">
        <v>466</v>
      </c>
      <c r="H95" s="33" t="s">
        <v>378</v>
      </c>
      <c r="I95" s="33" t="s">
        <v>379</v>
      </c>
      <c r="J95" s="18" t="s">
        <v>484</v>
      </c>
    </row>
    <row r="96" ht="42" customHeight="1" spans="1:10">
      <c r="A96" s="162" t="s">
        <v>357</v>
      </c>
      <c r="B96" s="33" t="s">
        <v>527</v>
      </c>
      <c r="C96" s="33" t="s">
        <v>384</v>
      </c>
      <c r="D96" s="33" t="s">
        <v>385</v>
      </c>
      <c r="E96" s="18" t="s">
        <v>458</v>
      </c>
      <c r="F96" s="33" t="s">
        <v>377</v>
      </c>
      <c r="G96" s="18" t="s">
        <v>459</v>
      </c>
      <c r="H96" s="33" t="s">
        <v>378</v>
      </c>
      <c r="I96" s="33" t="s">
        <v>379</v>
      </c>
      <c r="J96" s="18" t="s">
        <v>470</v>
      </c>
    </row>
    <row r="97" ht="42" customHeight="1" spans="1:10">
      <c r="A97" s="162" t="s">
        <v>357</v>
      </c>
      <c r="B97" s="33" t="s">
        <v>527</v>
      </c>
      <c r="C97" s="33" t="s">
        <v>392</v>
      </c>
      <c r="D97" s="33" t="s">
        <v>393</v>
      </c>
      <c r="E97" s="18" t="s">
        <v>485</v>
      </c>
      <c r="F97" s="33" t="s">
        <v>412</v>
      </c>
      <c r="G97" s="18" t="s">
        <v>466</v>
      </c>
      <c r="H97" s="33" t="s">
        <v>378</v>
      </c>
      <c r="I97" s="33" t="s">
        <v>379</v>
      </c>
      <c r="J97" s="18" t="s">
        <v>486</v>
      </c>
    </row>
    <row r="98" ht="42" customHeight="1" spans="1:10">
      <c r="A98" s="162" t="s">
        <v>355</v>
      </c>
      <c r="B98" s="33" t="s">
        <v>530</v>
      </c>
      <c r="C98" s="33" t="s">
        <v>374</v>
      </c>
      <c r="D98" s="33" t="s">
        <v>375</v>
      </c>
      <c r="E98" s="18" t="s">
        <v>474</v>
      </c>
      <c r="F98" s="33" t="s">
        <v>377</v>
      </c>
      <c r="G98" s="18" t="s">
        <v>531</v>
      </c>
      <c r="H98" s="33" t="s">
        <v>476</v>
      </c>
      <c r="I98" s="33" t="s">
        <v>379</v>
      </c>
      <c r="J98" s="18" t="s">
        <v>477</v>
      </c>
    </row>
    <row r="99" ht="42" customHeight="1" spans="1:10">
      <c r="A99" s="162" t="s">
        <v>355</v>
      </c>
      <c r="B99" s="33" t="s">
        <v>530</v>
      </c>
      <c r="C99" s="33" t="s">
        <v>374</v>
      </c>
      <c r="D99" s="33" t="s">
        <v>381</v>
      </c>
      <c r="E99" s="18" t="s">
        <v>478</v>
      </c>
      <c r="F99" s="33" t="s">
        <v>377</v>
      </c>
      <c r="G99" s="18" t="s">
        <v>466</v>
      </c>
      <c r="H99" s="33" t="s">
        <v>378</v>
      </c>
      <c r="I99" s="33" t="s">
        <v>379</v>
      </c>
      <c r="J99" s="18" t="s">
        <v>479</v>
      </c>
    </row>
    <row r="100" ht="42" customHeight="1" spans="1:10">
      <c r="A100" s="162" t="s">
        <v>355</v>
      </c>
      <c r="B100" s="33" t="s">
        <v>530</v>
      </c>
      <c r="C100" s="33" t="s">
        <v>374</v>
      </c>
      <c r="D100" s="33" t="s">
        <v>403</v>
      </c>
      <c r="E100" s="18" t="s">
        <v>482</v>
      </c>
      <c r="F100" s="33" t="s">
        <v>377</v>
      </c>
      <c r="G100" s="18" t="s">
        <v>466</v>
      </c>
      <c r="H100" s="33" t="s">
        <v>378</v>
      </c>
      <c r="I100" s="33" t="s">
        <v>379</v>
      </c>
      <c r="J100" s="18" t="s">
        <v>484</v>
      </c>
    </row>
    <row r="101" ht="42" customHeight="1" spans="1:10">
      <c r="A101" s="162" t="s">
        <v>355</v>
      </c>
      <c r="B101" s="33" t="s">
        <v>530</v>
      </c>
      <c r="C101" s="33" t="s">
        <v>384</v>
      </c>
      <c r="D101" s="33" t="s">
        <v>385</v>
      </c>
      <c r="E101" s="18" t="s">
        <v>458</v>
      </c>
      <c r="F101" s="33" t="s">
        <v>377</v>
      </c>
      <c r="G101" s="18" t="s">
        <v>459</v>
      </c>
      <c r="H101" s="33" t="s">
        <v>378</v>
      </c>
      <c r="I101" s="33" t="s">
        <v>379</v>
      </c>
      <c r="J101" s="18" t="s">
        <v>470</v>
      </c>
    </row>
    <row r="102" ht="42" customHeight="1" spans="1:10">
      <c r="A102" s="162" t="s">
        <v>355</v>
      </c>
      <c r="B102" s="33" t="s">
        <v>530</v>
      </c>
      <c r="C102" s="33" t="s">
        <v>392</v>
      </c>
      <c r="D102" s="33" t="s">
        <v>393</v>
      </c>
      <c r="E102" s="18" t="s">
        <v>485</v>
      </c>
      <c r="F102" s="33" t="s">
        <v>412</v>
      </c>
      <c r="G102" s="18" t="s">
        <v>466</v>
      </c>
      <c r="H102" s="33" t="s">
        <v>378</v>
      </c>
      <c r="I102" s="33" t="s">
        <v>379</v>
      </c>
      <c r="J102" s="18" t="s">
        <v>486</v>
      </c>
    </row>
    <row r="103" ht="42" customHeight="1" spans="1:10">
      <c r="A103" s="162" t="s">
        <v>331</v>
      </c>
      <c r="B103" s="33" t="s">
        <v>532</v>
      </c>
      <c r="C103" s="33" t="s">
        <v>374</v>
      </c>
      <c r="D103" s="33" t="s">
        <v>375</v>
      </c>
      <c r="E103" s="18" t="s">
        <v>431</v>
      </c>
      <c r="F103" s="33" t="s">
        <v>377</v>
      </c>
      <c r="G103" s="18" t="s">
        <v>444</v>
      </c>
      <c r="H103" s="33" t="s">
        <v>399</v>
      </c>
      <c r="I103" s="33" t="s">
        <v>379</v>
      </c>
      <c r="J103" s="18" t="s">
        <v>400</v>
      </c>
    </row>
    <row r="104" ht="42" customHeight="1" spans="1:10">
      <c r="A104" s="162" t="s">
        <v>331</v>
      </c>
      <c r="B104" s="33" t="s">
        <v>532</v>
      </c>
      <c r="C104" s="33" t="s">
        <v>374</v>
      </c>
      <c r="D104" s="33" t="s">
        <v>381</v>
      </c>
      <c r="E104" s="18" t="s">
        <v>445</v>
      </c>
      <c r="F104" s="33" t="s">
        <v>377</v>
      </c>
      <c r="G104" s="18" t="s">
        <v>383</v>
      </c>
      <c r="H104" s="33" t="s">
        <v>378</v>
      </c>
      <c r="I104" s="33" t="s">
        <v>379</v>
      </c>
      <c r="J104" s="18" t="s">
        <v>446</v>
      </c>
    </row>
    <row r="105" ht="42" customHeight="1" spans="1:10">
      <c r="A105" s="162" t="s">
        <v>331</v>
      </c>
      <c r="B105" s="33" t="s">
        <v>532</v>
      </c>
      <c r="C105" s="33" t="s">
        <v>374</v>
      </c>
      <c r="D105" s="33" t="s">
        <v>381</v>
      </c>
      <c r="E105" s="18" t="s">
        <v>454</v>
      </c>
      <c r="F105" s="33" t="s">
        <v>377</v>
      </c>
      <c r="G105" s="18" t="s">
        <v>383</v>
      </c>
      <c r="H105" s="33" t="s">
        <v>378</v>
      </c>
      <c r="I105" s="33" t="s">
        <v>379</v>
      </c>
      <c r="J105" s="18" t="s">
        <v>456</v>
      </c>
    </row>
    <row r="106" ht="42" customHeight="1" spans="1:10">
      <c r="A106" s="162" t="s">
        <v>331</v>
      </c>
      <c r="B106" s="33" t="s">
        <v>532</v>
      </c>
      <c r="C106" s="33" t="s">
        <v>374</v>
      </c>
      <c r="D106" s="33" t="s">
        <v>403</v>
      </c>
      <c r="E106" s="18" t="s">
        <v>447</v>
      </c>
      <c r="F106" s="33" t="s">
        <v>377</v>
      </c>
      <c r="G106" s="18" t="s">
        <v>457</v>
      </c>
      <c r="H106" s="33" t="s">
        <v>378</v>
      </c>
      <c r="I106" s="33" t="s">
        <v>379</v>
      </c>
      <c r="J106" s="18" t="s">
        <v>448</v>
      </c>
    </row>
    <row r="107" ht="42" customHeight="1" spans="1:10">
      <c r="A107" s="162" t="s">
        <v>331</v>
      </c>
      <c r="B107" s="33" t="s">
        <v>532</v>
      </c>
      <c r="C107" s="33" t="s">
        <v>384</v>
      </c>
      <c r="D107" s="33" t="s">
        <v>385</v>
      </c>
      <c r="E107" s="18" t="s">
        <v>449</v>
      </c>
      <c r="F107" s="33" t="s">
        <v>412</v>
      </c>
      <c r="G107" s="18" t="s">
        <v>428</v>
      </c>
      <c r="H107" s="33" t="s">
        <v>378</v>
      </c>
      <c r="I107" s="33" t="s">
        <v>379</v>
      </c>
      <c r="J107" s="18" t="s">
        <v>450</v>
      </c>
    </row>
    <row r="108" ht="42" customHeight="1" spans="1:10">
      <c r="A108" s="162" t="s">
        <v>331</v>
      </c>
      <c r="B108" s="33" t="s">
        <v>532</v>
      </c>
      <c r="C108" s="33" t="s">
        <v>384</v>
      </c>
      <c r="D108" s="33" t="s">
        <v>385</v>
      </c>
      <c r="E108" s="18" t="s">
        <v>458</v>
      </c>
      <c r="F108" s="33" t="s">
        <v>377</v>
      </c>
      <c r="G108" s="18" t="s">
        <v>459</v>
      </c>
      <c r="H108" s="33" t="s">
        <v>378</v>
      </c>
      <c r="I108" s="33" t="s">
        <v>388</v>
      </c>
      <c r="J108" s="18" t="s">
        <v>440</v>
      </c>
    </row>
    <row r="109" ht="42" customHeight="1" spans="1:10">
      <c r="A109" s="162" t="s">
        <v>331</v>
      </c>
      <c r="B109" s="33" t="s">
        <v>532</v>
      </c>
      <c r="C109" s="33" t="s">
        <v>392</v>
      </c>
      <c r="D109" s="33" t="s">
        <v>393</v>
      </c>
      <c r="E109" s="18" t="s">
        <v>441</v>
      </c>
      <c r="F109" s="33" t="s">
        <v>412</v>
      </c>
      <c r="G109" s="18" t="s">
        <v>395</v>
      </c>
      <c r="H109" s="33" t="s">
        <v>378</v>
      </c>
      <c r="I109" s="33" t="s">
        <v>379</v>
      </c>
      <c r="J109" s="18" t="s">
        <v>451</v>
      </c>
    </row>
    <row r="110" ht="42" customHeight="1" spans="1:10">
      <c r="A110" s="162" t="s">
        <v>321</v>
      </c>
      <c r="B110" s="33" t="s">
        <v>533</v>
      </c>
      <c r="C110" s="33" t="s">
        <v>374</v>
      </c>
      <c r="D110" s="33" t="s">
        <v>375</v>
      </c>
      <c r="E110" s="18" t="s">
        <v>534</v>
      </c>
      <c r="F110" s="33" t="s">
        <v>377</v>
      </c>
      <c r="G110" s="18" t="s">
        <v>418</v>
      </c>
      <c r="H110" s="33" t="s">
        <v>406</v>
      </c>
      <c r="I110" s="33" t="s">
        <v>388</v>
      </c>
      <c r="J110" s="18" t="s">
        <v>535</v>
      </c>
    </row>
    <row r="111" ht="42" customHeight="1" spans="1:10">
      <c r="A111" s="162" t="s">
        <v>321</v>
      </c>
      <c r="B111" s="33" t="s">
        <v>533</v>
      </c>
      <c r="C111" s="33" t="s">
        <v>374</v>
      </c>
      <c r="D111" s="33" t="s">
        <v>381</v>
      </c>
      <c r="E111" s="18" t="s">
        <v>536</v>
      </c>
      <c r="F111" s="33" t="s">
        <v>377</v>
      </c>
      <c r="G111" s="18" t="s">
        <v>383</v>
      </c>
      <c r="H111" s="33" t="s">
        <v>378</v>
      </c>
      <c r="I111" s="33" t="s">
        <v>379</v>
      </c>
      <c r="J111" s="18" t="s">
        <v>537</v>
      </c>
    </row>
    <row r="112" ht="42" customHeight="1" spans="1:10">
      <c r="A112" s="162" t="s">
        <v>321</v>
      </c>
      <c r="B112" s="33" t="s">
        <v>533</v>
      </c>
      <c r="C112" s="33" t="s">
        <v>374</v>
      </c>
      <c r="D112" s="33" t="s">
        <v>403</v>
      </c>
      <c r="E112" s="18" t="s">
        <v>538</v>
      </c>
      <c r="F112" s="33" t="s">
        <v>377</v>
      </c>
      <c r="G112" s="18" t="s">
        <v>539</v>
      </c>
      <c r="H112" s="33" t="s">
        <v>406</v>
      </c>
      <c r="I112" s="33" t="s">
        <v>379</v>
      </c>
      <c r="J112" s="18" t="s">
        <v>538</v>
      </c>
    </row>
    <row r="113" ht="42" customHeight="1" spans="1:10">
      <c r="A113" s="162" t="s">
        <v>321</v>
      </c>
      <c r="B113" s="33" t="s">
        <v>533</v>
      </c>
      <c r="C113" s="33" t="s">
        <v>384</v>
      </c>
      <c r="D113" s="33" t="s">
        <v>385</v>
      </c>
      <c r="E113" s="18" t="s">
        <v>540</v>
      </c>
      <c r="F113" s="33" t="s">
        <v>412</v>
      </c>
      <c r="G113" s="18" t="s">
        <v>541</v>
      </c>
      <c r="H113" s="33" t="s">
        <v>378</v>
      </c>
      <c r="I113" s="33" t="s">
        <v>379</v>
      </c>
      <c r="J113" s="18" t="s">
        <v>542</v>
      </c>
    </row>
    <row r="114" ht="42" customHeight="1" spans="1:10">
      <c r="A114" s="162" t="s">
        <v>321</v>
      </c>
      <c r="B114" s="33" t="s">
        <v>533</v>
      </c>
      <c r="C114" s="33" t="s">
        <v>392</v>
      </c>
      <c r="D114" s="33" t="s">
        <v>393</v>
      </c>
      <c r="E114" s="18" t="s">
        <v>543</v>
      </c>
      <c r="F114" s="33" t="s">
        <v>377</v>
      </c>
      <c r="G114" s="18" t="s">
        <v>413</v>
      </c>
      <c r="H114" s="33" t="s">
        <v>378</v>
      </c>
      <c r="I114" s="33" t="s">
        <v>388</v>
      </c>
      <c r="J114" s="18" t="s">
        <v>544</v>
      </c>
    </row>
  </sheetData>
  <mergeCells count="42">
    <mergeCell ref="A2:J2"/>
    <mergeCell ref="A3:H3"/>
    <mergeCell ref="A8:A13"/>
    <mergeCell ref="A14:A18"/>
    <mergeCell ref="A19:A22"/>
    <mergeCell ref="A23:A27"/>
    <mergeCell ref="A28:A32"/>
    <mergeCell ref="A33:A37"/>
    <mergeCell ref="A38:A42"/>
    <mergeCell ref="A43:A48"/>
    <mergeCell ref="A49:A54"/>
    <mergeCell ref="A55:A60"/>
    <mergeCell ref="A61:A65"/>
    <mergeCell ref="A66:A70"/>
    <mergeCell ref="A71:A76"/>
    <mergeCell ref="A77:A82"/>
    <mergeCell ref="A83:A87"/>
    <mergeCell ref="A88:A92"/>
    <mergeCell ref="A93:A97"/>
    <mergeCell ref="A98:A102"/>
    <mergeCell ref="A103:A109"/>
    <mergeCell ref="A110:A114"/>
    <mergeCell ref="B8:B13"/>
    <mergeCell ref="B14:B18"/>
    <mergeCell ref="B19:B22"/>
    <mergeCell ref="B23:B27"/>
    <mergeCell ref="B28:B32"/>
    <mergeCell ref="B33:B37"/>
    <mergeCell ref="B38:B42"/>
    <mergeCell ref="B43:B48"/>
    <mergeCell ref="B49:B54"/>
    <mergeCell ref="B55:B60"/>
    <mergeCell ref="B61:B65"/>
    <mergeCell ref="B66:B70"/>
    <mergeCell ref="B71:B76"/>
    <mergeCell ref="B77:B82"/>
    <mergeCell ref="B83:B87"/>
    <mergeCell ref="B88:B92"/>
    <mergeCell ref="B93:B97"/>
    <mergeCell ref="B98:B102"/>
    <mergeCell ref="B103:B109"/>
    <mergeCell ref="B110:B11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石林彝族自治县民政局</cp:lastModifiedBy>
  <dcterms:created xsi:type="dcterms:W3CDTF">2025-03-13T08:28:00Z</dcterms:created>
  <dcterms:modified xsi:type="dcterms:W3CDTF">2025-03-18T01:33:32Z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C7116BE556734524B1494FB6F597DD2C</vt:lpwstr>
  </property>
  <property fmtid="{D5CDD505-2E9C-101B-9397-08002B2CF9AE}" pid="3" name="KSOProductBuildVer">
    <vt:lpwstr>2052-11.8.2.12089</vt:lpwstr>
  </property>
</Properties>
</file>