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<sst xmlns="http://schemas.openxmlformats.org/spreadsheetml/2006/main" count="1758" uniqueCount="543">
  <si>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</si>
  <si>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</si>
  <si>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</si>
  <si>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</si>
  <si>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</si>
  <si>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</si>
  <si>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</si>
  <si>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</si>
  <si>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</si>
  <si>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</si>
  <si>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</si>
  <si>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</si>
  <si>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</si>
  <si>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</si>
  <si>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</si>
  <si>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</si>
  <si>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</si>
  <si>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</si>
  <si>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</si>
  <si>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</si>
  <si>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</si>
  <si>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</si>
  <si>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</si>
  <si>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</si>
  <si>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</si>
  <si>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</si>
  <si>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</si>
  <si>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</si>
  <si>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</si>
  <si>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</si>
  <si>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</si>
  <si>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</si>
  <si>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</si>
  <si>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</si>
  <si>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</si>
  <si>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</si>
  <si>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</si>
  <si>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</si>
  <si>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</si>
  <si>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</si>
  <si>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</si>
  <si>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</si>
  <si>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</si>
  <si>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</si>
  <si>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</si>
  <si>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</si>
  <si>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</si>
  <si>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</si>
  <si>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</si>
  <si>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</si>
  <si>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</si>
  <si>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</si>
  <si>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</si>
  <si>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</si>
  <si>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</si>
  <si>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</si>
  <si>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</si>
  <si>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</si>
  <si>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</si>
  <si>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</si>
  <si>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</si>
  <si>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</si>
  <si>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</si>
  <si>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</si>
  <si>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</si>
  <si>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</si>
  <si>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</si>
  <si>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</si>
  <si>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</si>
  <si>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360</t>
  </si>
  <si>
    <t>石林彝族自治县政务服务管理局</t>
  </si>
  <si>
    <t>360001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</si>
  <si>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</si>
  <si>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</si>
  <si>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</si>
  <si>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</si>
  <si>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</si>
  <si>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</si>
  <si>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</si>
  <si>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</si>
  <si>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</si>
  <si>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</si>
  <si>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</si>
  <si>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</si>
  <si>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</si>
  <si>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</si>
  <si>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</si>
  <si>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</si>
  <si>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</si>
  <si>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</si>
  <si>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</si>
  <si>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</si>
  <si>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</si>
  <si>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</si>
  <si>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</si>
  <si>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</si>
  <si>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</si>
  <si>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</si>
  <si>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</si>
  <si>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</si>
  <si>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</si>
  <si>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</si>
  <si>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</si>
  <si>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</si>
  <si>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2010350</t>
  </si>
  <si>
    <t>事业运行</t>
  </si>
  <si>
    <t>2010399</t>
  </si>
  <si>
    <t>其他政府办公厅（室）及相关机构事务支出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</si>
  <si>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</si>
  <si>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</si>
  <si>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</si>
  <si>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</si>
  <si>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</si>
  <si>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</si>
  <si>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</si>
  <si>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</si>
  <si>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</si>
  <si>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</si>
  <si>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</si>
  <si>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</si>
  <si>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</si>
  <si>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</si>
  <si>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</si>
  <si>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</si>
  <si>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</si>
  <si>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</si>
  <si>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</si>
  <si>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</si>
  <si>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</si>
  <si>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</si>
  <si>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</si>
  <si>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</si>
  <si>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</si>
  <si>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</si>
  <si>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</si>
  <si>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</si>
  <si>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</si>
  <si>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</si>
  <si>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</si>
  <si>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</si>
  <si>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</si>
  <si>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</si>
  <si>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</si>
  <si>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</si>
  <si>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</si>
  <si>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</si>
  <si>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</si>
  <si>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</si>
  <si>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</si>
  <si>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</si>
  <si>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</si>
  <si>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</si>
  <si>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</si>
  <si>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</si>
  <si>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</si>
  <si>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</si>
  <si>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</si>
  <si>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</si>
  <si>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</si>
  <si>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</si>
  <si>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</si>
  <si>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</si>
  <si>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</si>
  <si>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</si>
  <si>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</si>
  <si>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</si>
  <si>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</si>
  <si>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</si>
  <si>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</si>
  <si>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</si>
  <si>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</si>
  <si>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</si>
  <si>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</si>
  <si>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</si>
  <si>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</si>
  <si>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</si>
  <si>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</si>
  <si>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</si>
  <si>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</si>
  <si>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</si>
  <si>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</si>
  <si>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</si>
  <si>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</si>
  <si>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</si>
  <si>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</si>
  <si>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</si>
  <si>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</si>
  <si>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</si>
  <si>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</si>
  <si>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</si>
  <si>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</si>
  <si>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</si>
  <si>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</si>
  <si>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</si>
  <si>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</si>
  <si>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</si>
  <si>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</si>
  <si>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</si>
  <si>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</si>
  <si>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530126210000000001568</t>
  </si>
  <si>
    <t>事业人员支出工资</t>
  </si>
  <si>
    <t>30101</t>
  </si>
  <si>
    <t>基本工资</t>
  </si>
  <si>
    <t>30102</t>
  </si>
  <si>
    <t>津贴补贴</t>
  </si>
  <si>
    <t>30103</t>
  </si>
  <si>
    <t>奖金</t>
  </si>
  <si>
    <t>30107</t>
  </si>
  <si>
    <t>绩效工资</t>
  </si>
  <si>
    <t>530126210000000001569</t>
  </si>
  <si>
    <t>社会保障缴费</t>
  </si>
  <si>
    <t>30108</t>
  </si>
  <si>
    <t>机关事业单位基本养老保险缴费</t>
  </si>
  <si>
    <t>30110</t>
  </si>
  <si>
    <t>职工基本医疗保险缴费</t>
  </si>
  <si>
    <t>30111</t>
  </si>
  <si>
    <t>公务员医疗补助缴费</t>
  </si>
  <si>
    <t>30112</t>
  </si>
  <si>
    <t>其他社会保障缴费</t>
  </si>
  <si>
    <t>530126210000000001570</t>
  </si>
  <si>
    <t>30113</t>
  </si>
  <si>
    <t>530126210000000001573</t>
  </si>
  <si>
    <t>30217</t>
  </si>
  <si>
    <t>530126210000000001574</t>
  </si>
  <si>
    <t>行政人员公务交通补贴</t>
  </si>
  <si>
    <t>30239</t>
  </si>
  <si>
    <t>其他交通费用</t>
  </si>
  <si>
    <t>530126210000000001575</t>
  </si>
  <si>
    <t>工会经费</t>
  </si>
  <si>
    <t>30228</t>
  </si>
  <si>
    <t>530126210000000001576</t>
  </si>
  <si>
    <t>一般公用经费</t>
  </si>
  <si>
    <t>30201</t>
  </si>
  <si>
    <t>办公费</t>
  </si>
  <si>
    <t>30205</t>
  </si>
  <si>
    <t>水费</t>
  </si>
  <si>
    <t>30206</t>
  </si>
  <si>
    <t>电费</t>
  </si>
  <si>
    <t>30207</t>
  </si>
  <si>
    <t>邮电费</t>
  </si>
  <si>
    <t>30211</t>
  </si>
  <si>
    <t>差旅费</t>
  </si>
  <si>
    <t>30229</t>
  </si>
  <si>
    <t>福利费</t>
  </si>
  <si>
    <t>30299</t>
  </si>
  <si>
    <t>其他商品和服务支出</t>
  </si>
  <si>
    <t>530126210000000001966</t>
  </si>
  <si>
    <t>行政人员支出工资</t>
  </si>
  <si>
    <t>530126231100001497860</t>
  </si>
  <si>
    <t>辅助用工及劳务派遣经费</t>
  </si>
  <si>
    <t>30226</t>
  </si>
  <si>
    <t>劳务费</t>
  </si>
  <si>
    <t>530126231100001498425</t>
  </si>
  <si>
    <t>行政人员绩效奖励</t>
  </si>
  <si>
    <t>530126241100002182656</t>
  </si>
  <si>
    <t>编外人员工资支出</t>
  </si>
  <si>
    <t>30199</t>
  </si>
  <si>
    <t>其他工资福利支出</t>
  </si>
  <si>
    <t>530126241100002226065</t>
  </si>
  <si>
    <t>离退休人员支出</t>
  </si>
  <si>
    <t>30305</t>
  </si>
  <si>
    <t>生活补助</t>
  </si>
  <si>
    <t>预算05-1表</t>
  </si>
  <si>
    <t>项目分类</t>
  </si>
  <si>
    <t>项目单位</t>
  </si>
  <si>
    <t>经济科目编码</t>
  </si>
  <si>
    <t>经济科目名称</t>
  </si>
  <si>
    <t>本年拨款</t>
  </si>
  <si>
    <t>其中：本次下达</t>
  </si>
  <si>
    <t>专项业务类</t>
  </si>
  <si>
    <t>530126210000000001859</t>
  </si>
  <si>
    <t>政务服务中心办公区房租经费</t>
  </si>
  <si>
    <t>530126210000000001861</t>
  </si>
  <si>
    <t>便民中心业务经费</t>
  </si>
  <si>
    <t>530126210000000001872</t>
  </si>
  <si>
    <t>企业开办印章刻制经费</t>
  </si>
  <si>
    <t>530126221100000416664</t>
  </si>
  <si>
    <t>综合窗口服务经费</t>
  </si>
  <si>
    <t>530126221100000688812</t>
  </si>
  <si>
    <t>政务中心保洁及水电政府购买服务专项经费</t>
  </si>
  <si>
    <t>530126231100001586839</t>
  </si>
  <si>
    <t>政务中心保安政府购买服务经费</t>
  </si>
  <si>
    <t>预算05-2表</t>
  </si>
  <si>
    <t>项目年度绩效目标</t>
  </si>
  <si>
    <t>一级指标</t>
  </si>
  <si>
    <t>二级指标</t>
  </si>
  <si>
    <t>三级指标</t>
  </si>
  <si>
    <t>指标性质</t>
  </si>
  <si>
    <t>指标值</t>
  </si>
  <si>
    <t>度量单位</t>
  </si>
  <si>
    <t>指标属性</t>
  </si>
  <si>
    <t>指标内容</t>
  </si>
  <si>
    <t>一是承接省市调整事项262项，其中取消行政权力事项39项，合并实施行政权力事项154，下放和属地化管理行政权力事项62项，取消审批改为备案的行政权力2项，上收审批权限的行政权力5项。二是依托省政务服务事项管理平台100%实施动态管理，推进线上“一网通办”。完成全县政务服务事项网上可办率95%，全程网办率达84%以上，“一窗通办”达80%，“一窗分类受理率”达70%以上，减少纸质材料达60%以上，压缩办理时限达50%以上，最多跑一次事项占80%，即办件事项比例占15%以上。三是梳理政务服务事项清单，规范编制办事指南。梳理《石林县政务服务事项基本目录（2020年版）》438个主项639个子项，35家县级单位完善发布政务服务事项1189项，7个乡镇（街道）为民服务中心完善发布政务服务事项387项，93个村级为民服务站完善发布政务服务事项2308项，共计完善发布事项3884项。四是组织优化营商环境专题培训、政务服务礼仪专题培训，营商环境政策培训，“政务服务”各类平台系统培训15场，参加培训1200人。收集编制14篇石林县营商环境工作信息，利用新媒体对优化营商环境政策措施及时跟进解读。五是抓实营商环境评价。组织26个指标牵头单位、责任单位完成营商环境国家评价1次，省级评价2次，昆明市营商环境“红黑榜”3次考评工作， 以“红黑榜”评价为指挥棒，采取召开会议、通报情况、督促督办问题整改等方式，认真解读“红黑榜”26个一级指标104个二级指标。认真做好营商环境评价指标填报、台账资料收集整理上报，配合第三方零点公司开展企业走访调查工作。抓好国家、省、市营商环境评价反馈的99个问题，其中国家反馈的20个问题，云南省反馈的18个问题，昆明市反馈的61个问题的整改工作，对指标排名靠后的单位提请督查问效组督促整改。2020年第一期“红黑榜”评价，我县排名第七位，2020年第二期红黑榜，我县排名第十，力争2021年各项工作达标进入红榜。</t>
  </si>
  <si>
    <t>产出指标</t>
  </si>
  <si>
    <t>数量指标</t>
  </si>
  <si>
    <t>监督检查次数</t>
  </si>
  <si>
    <t>&gt;=</t>
  </si>
  <si>
    <t>24</t>
  </si>
  <si>
    <t>次</t>
  </si>
  <si>
    <t>定量指标</t>
  </si>
  <si>
    <t>反映局政务服务管理科对大厅窗口服务监督检查的次数的情况。</t>
  </si>
  <si>
    <t>设施设备（系统）检查检修次数</t>
  </si>
  <si>
    <t>季度</t>
  </si>
  <si>
    <t>反映LED屏、消防、安保系统等设施设备检查检修次数的情况。</t>
  </si>
  <si>
    <t>消防巡查次数</t>
  </si>
  <si>
    <t>月</t>
  </si>
  <si>
    <t>反映每月消防巡查次数的情况。</t>
  </si>
  <si>
    <t>安保人员管理面积</t>
  </si>
  <si>
    <t>=</t>
  </si>
  <si>
    <t>3400</t>
  </si>
  <si>
    <t>平方米</t>
  </si>
  <si>
    <t>反映安保人员管理大厅区域、办公区域室内外（含绿化）面积之和。</t>
  </si>
  <si>
    <t>绿化管养面积</t>
  </si>
  <si>
    <t>600</t>
  </si>
  <si>
    <t>反映办公区室外绿化管养面积的情况。</t>
  </si>
  <si>
    <t>安保巡查次数</t>
  </si>
  <si>
    <t>365</t>
  </si>
  <si>
    <t>次/天</t>
  </si>
  <si>
    <t>反映每天安保巡查次数的情况。</t>
  </si>
  <si>
    <t>质量指标</t>
  </si>
  <si>
    <t>政府采购率</t>
  </si>
  <si>
    <t>100</t>
  </si>
  <si>
    <t>%</t>
  </si>
  <si>
    <t>定性指标</t>
  </si>
  <si>
    <t>反映实行政府采购的情况</t>
  </si>
  <si>
    <t>绿化存活率</t>
  </si>
  <si>
    <t>98</t>
  </si>
  <si>
    <t>反映绿化存活的情况。</t>
  </si>
  <si>
    <t>卫生保洁合格率</t>
  </si>
  <si>
    <t>反映卫生保洁检查验收合格的情况。</t>
  </si>
  <si>
    <t>安保人员、保洁人员在岗率</t>
  </si>
  <si>
    <t>反映安保、保洁等服务人员等在岗的情况。</t>
  </si>
  <si>
    <t>时效指标</t>
  </si>
  <si>
    <t>水电工、电气设备等零星修缮（维修）及时率</t>
  </si>
  <si>
    <t>反映水电工、电气设备等零星修缮（维修）及时的情况。</t>
  </si>
  <si>
    <t>效益指标</t>
  </si>
  <si>
    <t>社会效益</t>
  </si>
  <si>
    <t>安保、安防、保洁服务需求保障程度</t>
  </si>
  <si>
    <t>反映绿化、安保、安防、保洁等服务满足委托单位的程度。</t>
  </si>
  <si>
    <t>安全事故发生次数</t>
  </si>
  <si>
    <t>&lt;=</t>
  </si>
  <si>
    <t>0</t>
  </si>
  <si>
    <t>反映安全事故发生的次数情况。</t>
  </si>
  <si>
    <t>物管人员签订合同并培训的人数占比</t>
  </si>
  <si>
    <t>反映物管人员中签订合同并参与培训的情况。</t>
  </si>
  <si>
    <t>满意度指标</t>
  </si>
  <si>
    <t>服务对象满意度</t>
  </si>
  <si>
    <t>服务受益人员满意度</t>
  </si>
  <si>
    <t>反映保安、保洁、餐饮服务、绿化养护服务受益人员满意程度。</t>
  </si>
  <si>
    <t>自2020年6月1日起，在全市范围内为新开办企业免费刻制4枚印章（包括企业公章、财务专用章、发票专用章、合同专用章）；各县（市）区人民政府，各国家级、省级开发（度假）园区管委会具体负责为本区域范围内的新开办企业（含在市市场监管局登记的住所、经营场所在本辖区范围内的企业）免费刻制印章工作，将有关费用纳入本级财政预算；各县（市）区人民政府，各国家级、省级开发（度假）园区管委会委托刻制印章的费用，由新开办企业注册地政府、管委会列入本级具体承办部门预算予以保障。具体承办部门要依规开展政府购买服务，并采取按月结算的方式统一向印章刻制服务单位支付，年初预算为70万元。</t>
  </si>
  <si>
    <t>免费刻章企业数</t>
  </si>
  <si>
    <t>700</t>
  </si>
  <si>
    <t>家</t>
  </si>
  <si>
    <t>反映获免费刻制印章企业的数量情况。</t>
  </si>
  <si>
    <t>政策宣传次数</t>
  </si>
  <si>
    <t>反映免费刻制印章政策的宣传力度情况。</t>
  </si>
  <si>
    <t>获免企业准确率</t>
  </si>
  <si>
    <t>反映获免企业认定的准确性情况。</t>
  </si>
  <si>
    <t>兑现准确率</t>
  </si>
  <si>
    <t>反映免费刻制印章准确兑现的情况。</t>
  </si>
  <si>
    <t>获免企业覆盖率</t>
  </si>
  <si>
    <t>获免覆盖率=实际获得免费刻章企业数/申请符合标准企业数*100%</t>
  </si>
  <si>
    <t>免费刻制印章事项公示度</t>
  </si>
  <si>
    <t>反映补助事项在特定办事大厅、官网、媒体或其他渠道按规定进行公示的情况。
补助事项公示度=按规定公布事项/按规定应公布事项*100%</t>
  </si>
  <si>
    <t>办理印章刻制及时率</t>
  </si>
  <si>
    <t>反映办理免费印章刻制时效情况。
发放及时率=在时限内发放资金/应发放资金*100%</t>
  </si>
  <si>
    <t>经济效益</t>
  </si>
  <si>
    <t>降低企业成本</t>
  </si>
  <si>
    <t>800</t>
  </si>
  <si>
    <t>元</t>
  </si>
  <si>
    <t>反映免费刻制印章有效降低受助企业平均成本的情况。</t>
  </si>
  <si>
    <t>政策知晓率</t>
  </si>
  <si>
    <t>反映免费刻制印章政策的宣传效果情况。
政策知晓率=调查中免费刻制印章政策知晓人数/调查总人数*100%</t>
  </si>
  <si>
    <t>开办企业时限缩短</t>
  </si>
  <si>
    <t>天</t>
  </si>
  <si>
    <t>反映免费刻制印章为开办企业缩短办理时限。</t>
  </si>
  <si>
    <t>优化审批手续</t>
  </si>
  <si>
    <t>反映免费刻制印章为开办企业带来便利度。</t>
  </si>
  <si>
    <t>企业满意度</t>
  </si>
  <si>
    <t>反映获免费刻制印章企业的满意程度。</t>
  </si>
  <si>
    <t>1.负责牵头全县营商环境建设，推进营商环境提升优化。2.组织全县“放管服”改革、行政审批制度改革工作。3.负责县级有关部门进驻县政务服务中心开展行政审批服务工作。4.负责公共资源交易监督管理工作，推进政务服务、公共资源交易诚信体系建设。督促全县各机关事业单位积极督促干部职工100%下载并实名注册办事通APP，政务服务满意率达90%以上。</t>
  </si>
  <si>
    <t>日均开放时长</t>
  </si>
  <si>
    <t>小时</t>
  </si>
  <si>
    <t>政务服务大厅、公共资源交易中心日均开放时间</t>
  </si>
  <si>
    <t>全年开放天数</t>
  </si>
  <si>
    <t>反映政务服务大厅、公共资源交易中心全年开放的天数情况。</t>
  </si>
  <si>
    <t>政务服务大厅、公共资源交易中心开放面积</t>
  </si>
  <si>
    <t>反映政务服务大厅、公共资源交易中心开放的场地面积。</t>
  </si>
  <si>
    <t>党群服务中心举办活动场次</t>
  </si>
  <si>
    <t>反映党群服务中心举办活动的场次（党员活动日、文明窗口评选等）情况。</t>
  </si>
  <si>
    <t>反映大厅安全事故发生的次数情况。</t>
  </si>
  <si>
    <t>大厅（设施、设备）完好率</t>
  </si>
  <si>
    <t>反映大厅设施设备完好的情况。</t>
  </si>
  <si>
    <t>维护覆盖率</t>
  </si>
  <si>
    <t>反映在计划范围内大厅（设施、设备）维护的覆盖情况。</t>
  </si>
  <si>
    <t>投诉处理及时率</t>
  </si>
  <si>
    <t>反映政务服务大厅接待对象的投诉在规定时间内有效处理的情况。</t>
  </si>
  <si>
    <t>维护按时完成率</t>
  </si>
  <si>
    <t>反映政务服务大厅（设施、设备）维护按时完成的情况。</t>
  </si>
  <si>
    <t>优化行政审批标准化工作，为企业带来经济效益</t>
  </si>
  <si>
    <t>反应优化行政审批为企业带来的经济效益</t>
  </si>
  <si>
    <t>深化“放管服”改革，进一步优化营商环境，推进石林经济社会高质量发展。</t>
  </si>
  <si>
    <t>深化“放管服”改革，优化营商环境工作</t>
  </si>
  <si>
    <t>加强对公共资源交易监督管理工作，实现政府招投标合理节约财政资金，国有产权、土地、矿产出让的最大增值。</t>
  </si>
  <si>
    <t>加强对公共资源交易监督管理工作</t>
  </si>
  <si>
    <t>可持续影响</t>
  </si>
  <si>
    <t>进一步优化营商环境，实施行政审批标准化工作，推进石林经济社会可持续发展。</t>
  </si>
  <si>
    <t>优化营商环境，实施行政审批标准化工作。</t>
  </si>
  <si>
    <t>创造“公开、公平、公正”的公共资源交易环境。</t>
  </si>
  <si>
    <t>创造“公开、公平、公正”的公共资源交易环境</t>
  </si>
  <si>
    <t>接待企业审批事项</t>
  </si>
  <si>
    <t>接待企业审批事项完成情况</t>
  </si>
  <si>
    <t>接待群众的满意度</t>
  </si>
  <si>
    <t>反映场馆接待对象的满意程度。</t>
  </si>
  <si>
    <t>切实保障政务服务中心工作人员及办事群众安全</t>
  </si>
  <si>
    <t>反映每天消防巡查次数的情况。</t>
  </si>
  <si>
    <t>安保人员在岗率</t>
  </si>
  <si>
    <t>反映安保服务人员在岗的情况。安保人员在岗率=实际在岗工时/应在岗工时*100%</t>
  </si>
  <si>
    <t>零星修缮（维修）及时率</t>
  </si>
  <si>
    <t>反映零星修缮（维修）及时的情况。零星修缮（维修）及时率=在规定时间内完成零星修缮（维修）数量/报修数量*100%</t>
  </si>
  <si>
    <t>设施设备（系统)发生故障次数</t>
  </si>
  <si>
    <t>反映电梯、空调、消防、安保、会议系统等设施设备发生故障的情况。</t>
  </si>
  <si>
    <t>反映保安服务受益人员满意程度。</t>
  </si>
  <si>
    <t>反映委托单位对服务监督检查的次数的情况。</t>
  </si>
  <si>
    <t>服务保障完成率</t>
  </si>
  <si>
    <t>反映会务保障完成情况。服务务保障完成率=保障服务数/服务数*100%</t>
  </si>
  <si>
    <t>反映卫生保洁检查验收合格的情况。卫生保洁合格率=卫生保洁检查验收合格次数/卫生保洁总次数*100%</t>
  </si>
  <si>
    <t>工作人员在岗率</t>
  </si>
  <si>
    <t>反映工作人员在岗的情况。物管人员在岗率=实际在岗工时/应在岗工时*100%</t>
  </si>
  <si>
    <t>工作人员签订合同并培训的人数占</t>
  </si>
  <si>
    <t>反映工作人员中签订合同并参与培训的情况。工作人员签订合同并培训的人数占比=工作人员中签订合同并参与培训的人数/工作人员总数*100%</t>
  </si>
  <si>
    <t>反映综合窗口提供服务受益人员满意程度。</t>
  </si>
  <si>
    <t>服务人员在岗率</t>
  </si>
  <si>
    <t>反映服务人员在岗的情况。人员在岗率=实际在岗工时/应在岗工时*100%</t>
  </si>
  <si>
    <t>零星修缮验收合格率</t>
  </si>
  <si>
    <t>反映零星修缮达标的情况。零星修缮验收合格率=零星修缮验收合格数量/零星修缮提交验收数量*100%</t>
  </si>
  <si>
    <t>物业服务需求保障程度</t>
  </si>
  <si>
    <t>反映绿化、保洁等服务满足委托单位的程度。（实际运用时根据项目对保洁、水电的需求，主要通过整体评价的方式进行评价。）</t>
  </si>
  <si>
    <t>反映服务对象满意度</t>
  </si>
  <si>
    <t>预算06表</t>
  </si>
  <si>
    <t>政府性基金预算支出预算表</t>
  </si>
  <si>
    <t>单位名称：昆明市发展和改革委员会</t>
  </si>
  <si>
    <t>政府性基金预算支出</t>
  </si>
  <si>
    <t>备注：本部门2025年无政府性基金预算支出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</si>
  <si>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</si>
  <si>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</si>
  <si>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</si>
  <si>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</si>
  <si>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</si>
  <si>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</si>
  <si>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</si>
  <si>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</si>
  <si>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</si>
  <si>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</si>
  <si>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</si>
  <si>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备注：本部门2025年无政府采购预算</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</si>
  <si>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</si>
  <si>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</si>
  <si>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</si>
  <si>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</si>
  <si>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</si>
  <si>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</si>
  <si>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</si>
  <si>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</si>
  <si>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</si>
  <si>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</si>
  <si>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</si>
  <si>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</si>
  <si>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</si>
  <si>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</si>
  <si>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</si>
  <si>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</si>
  <si>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</si>
  <si>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</si>
  <si>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</si>
  <si>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</si>
  <si>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</si>
  <si>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</si>
  <si>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</si>
  <si>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</si>
  <si>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</si>
  <si>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</si>
  <si>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</si>
  <si>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</si>
  <si>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</si>
  <si>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</si>
  <si>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备注：本部门2025年无对下转移支付</t>
  </si>
  <si>
    <t>预算09-2表</t>
  </si>
  <si>
    <t xml:space="preserve">预算10表
</t>
  </si>
  <si>
    <t>资产类别</t>
  </si>
  <si>
    <t>资产分类代码.名称</t>
  </si>
  <si>
    <t>资产名称</t>
  </si>
  <si>
    <t>计量单位</t>
  </si>
  <si>
    <t>财政部门批复数（元）</t>
  </si>
  <si>
    <t>单价</t>
  </si>
  <si>
    <t>金额</t>
  </si>
  <si>
    <t>备注：本部门2025年无新增资产</t>
  </si>
  <si>
    <t>预算11表</t>
  </si>
  <si>
    <t>上级补助</t>
  </si>
  <si>
    <t>备注：本部门2025年无转移支付补助项目</t>
  </si>
  <si>
    <t>预算12表</t>
  </si>
  <si>
    <t>项目级次</t>
  </si>
  <si>
    <t>311 专项业务类</t>
  </si>
  <si>
    <t>本级</t>
  </si>
  <si>
    <t/>
  </si>
  <si>
    <t>预算13表</t>
  </si>
  <si>
    <t>部门编码</t>
  </si>
  <si>
    <t>部门名称</t>
  </si>
  <si>
    <t>内容</t>
  </si>
  <si>
    <t>说明</t>
  </si>
  <si>
    <t>部门总体目标</t>
  </si>
  <si>
    <t>部门职责</t>
  </si>
  <si>
    <t>头全县营商环境建设，推进营商环境提升优化。对照上级营商环境评价指标，组织开展全县营商环境评价。做好上级营商环境督查日常工作并组织开展全县优化政务服务环境督查工作。
2.组织全县“放管服”改革、行政审批制度改革工作。组织梳理县本级部门权责清单，并依据权责清单，指导、协调、督促县级部门做好行政审批事项的清理、设立、进驻、办理及审批流程调整和优化等工作。
3.负责县级有关部门进驻县政务服务中心开展行政审批服务工作。加强对政务大厅、审批大厅及其工作人员的日常管理及监督，做好政治教育、学习培训、后勤保障和年度考核等工作。推进全县各级政务（为民）服务中心（站）标准化建设。
4.推进全县“互联网+政务服务+公共资源交易+投资服务+党群服务”及政务服务“一张网”建设。负责县政务服务中心信息化建设和行政审批网上服务大厅平台、投资项目审批在线监管平台的管理、维护工作。5.履行对公共资源交易统一综合监督管理职责。负责工程建设招标条件备案及招标投标情况报告备案。管理综合评标专家、招标代理工作、投标及竞买保证金、投资审批中介超市。推进远程异地评标、公共资源交易领域监督管理工作。6.推进政务服务、公共资源交易诚信体系建设。调解政务服务、公共资源交易活动中的争议及纠纷并受理投诉。对相关公共资源交易活动中涉嫌违反法律、法规和规定的行为进行调查处理。</t>
  </si>
  <si>
    <t>根据三定方案归纳</t>
  </si>
  <si>
    <t>1.确保全县政务服务事项进驻同级政务服务中心办理,加快建设县乡村为民服务中心（站）政务平台，力争“一网通办”工作全达标。
2.进一步压缩水电气报装办理时限，切实优化企业开办流程。
3.建成公共资源交易智慧监管平台，将资产出让、租赁、承包和资源开发利用等项目纳入平台公开电子化交易。
4.向深化改革要动力，深入推进“一网、一门、一次”改革，完善“互联网+政务服务”平台，推行“不见面”审批，优化审批流程，提升办理效率，打造高质量的营商便民环境。
5.持续优化政务服务大厅环境，加强窗口管理，全面规范政务服务行为，完善窗口及进驻部门（人员）考核考评措施，严格落实“应进必进”，提升政务服务“一门”进驻率，为群众和企业提供优质高效的服务，提升“好差评”主动评价率、满意率和差评整改率。</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</si>
  <si>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</si>
  <si>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</si>
  <si>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</si>
  <si>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</si>
  <si>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</si>
  <si>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</si>
  <si>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</si>
  <si>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</si>
  <si>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</si>
  <si>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</si>
  <si>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</si>
  <si>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确保政务服务中心正常运行，为广大企业和群众提供办事服务</t>
  </si>
  <si>
    <t>三、部门整体支出绩效指标</t>
  </si>
  <si>
    <t>绩效指标</t>
  </si>
  <si>
    <t>评（扣）分标准</t>
  </si>
  <si>
    <t>绩效指标设定依据及指标值数据来源</t>
  </si>
  <si>
    <t xml:space="preserve">二级指标 </t>
  </si>
  <si>
    <t>0.2</t>
  </si>
  <si>
    <t>石财预【2024】1号</t>
  </si>
  <si>
    <t>会务保障完成率</t>
  </si>
  <si>
    <t>反映会务保障完成情况。会务保障完成率=保障会务数/会务数*100%</t>
  </si>
  <si>
    <t>反映委托单位对物业服务监督检查的次数的情况。</t>
  </si>
  <si>
    <t>物管人员在岗率</t>
  </si>
  <si>
    <t>反映安保、消防服务人员等物管人员在岗的情况。物管人员在岗率=实际在岗工时/应在岗工时*100%</t>
  </si>
  <si>
    <t>服务需求保障程度</t>
  </si>
  <si>
    <t>99</t>
  </si>
  <si>
    <t>反映绿化、安保、安防、保洁等服务满足委托单位的程度。（实际运用时根据项目对物业的需求，主要通过整体评价的方式进行评价。）</t>
  </si>
  <si>
    <t>反映服务受益人员满意程度。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</si>
</sst>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hh:mm:ss"/>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1" fillId="0" borderId="1">
      <alignment horizontal="righ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1" fillId="0" borderId="1">
      <alignment horizontal="right" vertical="center"/>
    </xf>
    <xf numFmtId="0" fontId="25" fillId="0" borderId="0" applyNumberFormat="0" applyFill="0" applyBorder="0" applyAlignment="0" applyProtection="0">
      <alignment vertical="center"/>
    </xf>
    <xf numFmtId="0" fontId="0" fillId="9" borderId="15"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23" fillId="11" borderId="0" applyNumberFormat="0" applyBorder="0" applyAlignment="0" applyProtection="0">
      <alignment vertical="center"/>
    </xf>
    <xf numFmtId="0" fontId="26" fillId="0" borderId="17" applyNumberFormat="0" applyFill="0" applyAlignment="0" applyProtection="0">
      <alignment vertical="center"/>
    </xf>
    <xf numFmtId="0" fontId="23" fillId="12" borderId="0" applyNumberFormat="0" applyBorder="0" applyAlignment="0" applyProtection="0">
      <alignment vertical="center"/>
    </xf>
    <xf numFmtId="0" fontId="32" fillId="13" borderId="18" applyNumberFormat="0" applyAlignment="0" applyProtection="0">
      <alignment vertical="center"/>
    </xf>
    <xf numFmtId="0" fontId="33" fillId="13" borderId="14" applyNumberFormat="0" applyAlignment="0" applyProtection="0">
      <alignment vertical="center"/>
    </xf>
    <xf numFmtId="0" fontId="34" fillId="14" borderId="19" applyNumberFormat="0" applyAlignment="0" applyProtection="0">
      <alignment vertical="center"/>
    </xf>
    <xf numFmtId="0" fontId="19"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10" fontId="21" fillId="0" borderId="1">
      <alignment horizontal="right" vertical="center"/>
    </xf>
    <xf numFmtId="0" fontId="19" fillId="19" borderId="0" applyNumberFormat="0" applyBorder="0" applyAlignment="0" applyProtection="0">
      <alignment vertical="center"/>
    </xf>
    <xf numFmtId="0" fontId="23"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19"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9" fillId="33" borderId="0" applyNumberFormat="0" applyBorder="0" applyAlignment="0" applyProtection="0">
      <alignment vertical="center"/>
    </xf>
    <xf numFmtId="0" fontId="23" fillId="34" borderId="0" applyNumberFormat="0" applyBorder="0" applyAlignment="0" applyProtection="0">
      <alignment vertical="center"/>
    </xf>
    <xf numFmtId="176" fontId="21" fillId="0" borderId="1">
      <alignment horizontal="right" vertical="center"/>
    </xf>
    <xf numFmtId="49" fontId="21" fillId="0" borderId="1">
      <alignment horizontal="left" vertical="center" wrapText="1"/>
    </xf>
    <xf numFmtId="176" fontId="21" fillId="0" borderId="1">
      <alignment horizontal="right" vertical="center"/>
    </xf>
    <xf numFmtId="179" fontId="21" fillId="0" borderId="1">
      <alignment horizontal="right" vertical="center"/>
    </xf>
    <xf numFmtId="180" fontId="21" fillId="0" borderId="1">
      <alignment horizontal="right" vertical="center"/>
    </xf>
  </cellStyleXfs>
  <cellXfs count="224">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79"/>
      <c r="B1" s="79"/>
      <c r="C1" s="79"/>
      <c r="D1" s="93" t="s">
        <v>0</v>
      </c>
    </row>
    <row r="2" ht="41.25" customHeight="1" spans="1:1">
      <c r="A2" s="74" t="str">
        <f>"2025"&amp;"年部门财务收支预算总表"</f>
        <v>2025年部门财务收支预算总表</v>
      </c>
    </row>
    <row r="3" ht="17.25" customHeight="1" spans="1:4">
      <c r="A3" s="77" t="str">
        <f>"单位名称："&amp;"石林彝族自治县政务服务管理局"</f>
        <v>单位名称：石林彝族自治县政务服务管理局</v>
      </c>
      <c r="B3" s="188"/>
      <c r="D3" s="169" t="s">
        <v>1</v>
      </c>
    </row>
    <row r="4" ht="23.25" customHeight="1" spans="1:4">
      <c r="A4" s="189" t="s">
        <v>2</v>
      </c>
      <c r="B4" s="190"/>
      <c r="C4" s="189" t="s">
        <v>3</v>
      </c>
      <c r="D4" s="190"/>
    </row>
    <row r="5" ht="24" customHeight="1" spans="1:4">
      <c r="A5" s="189" t="s">
        <v>4</v>
      </c>
      <c r="B5" s="189" t="s">
        <v>5</v>
      </c>
      <c r="C5" s="189" t="s">
        <v>6</v>
      </c>
      <c r="D5" s="189" t="s">
        <v>5</v>
      </c>
    </row>
    <row r="6" ht="17.25" customHeight="1" spans="1:4">
      <c r="A6" s="191" t="s">
        <v>7</v>
      </c>
      <c r="B6" s="107">
        <v>6805347</v>
      </c>
      <c r="C6" s="191" t="s">
        <v>8</v>
      </c>
      <c r="D6" s="107">
        <v>5724898</v>
      </c>
    </row>
    <row r="7" ht="17.25" customHeight="1" spans="1:4">
      <c r="A7" s="191" t="s">
        <v>9</v>
      </c>
      <c r="B7" s="107"/>
      <c r="C7" s="191" t="s">
        <v>10</v>
      </c>
      <c r="D7" s="107"/>
    </row>
    <row r="8" ht="17.25" customHeight="1" spans="1:4">
      <c r="A8" s="191" t="s">
        <v>11</v>
      </c>
      <c r="B8" s="107"/>
      <c r="C8" s="223" t="s">
        <v>12</v>
      </c>
      <c r="D8" s="107"/>
    </row>
    <row r="9" ht="17.25" customHeight="1" spans="1:4">
      <c r="A9" s="191" t="s">
        <v>13</v>
      </c>
      <c r="B9" s="107"/>
      <c r="C9" s="223" t="s">
        <v>14</v>
      </c>
      <c r="D9" s="107"/>
    </row>
    <row r="10" ht="17.25" customHeight="1" spans="1:4">
      <c r="A10" s="191" t="s">
        <v>15</v>
      </c>
      <c r="B10" s="107"/>
      <c r="C10" s="223" t="s">
        <v>16</v>
      </c>
      <c r="D10" s="107"/>
    </row>
    <row r="11" ht="17.25" customHeight="1" spans="1:4">
      <c r="A11" s="191" t="s">
        <v>17</v>
      </c>
      <c r="B11" s="107"/>
      <c r="C11" s="223" t="s">
        <v>18</v>
      </c>
      <c r="D11" s="107"/>
    </row>
    <row r="12" ht="17.25" customHeight="1" spans="1:4">
      <c r="A12" s="191" t="s">
        <v>19</v>
      </c>
      <c r="B12" s="107"/>
      <c r="C12" s="65" t="s">
        <v>20</v>
      </c>
      <c r="D12" s="107"/>
    </row>
    <row r="13" ht="17.25" customHeight="1" spans="1:4">
      <c r="A13" s="191" t="s">
        <v>21</v>
      </c>
      <c r="B13" s="107"/>
      <c r="C13" s="65" t="s">
        <v>22</v>
      </c>
      <c r="D13" s="107">
        <v>436563</v>
      </c>
    </row>
    <row r="14" ht="17.25" customHeight="1" spans="1:4">
      <c r="A14" s="191" t="s">
        <v>23</v>
      </c>
      <c r="B14" s="107"/>
      <c r="C14" s="65" t="s">
        <v>24</v>
      </c>
      <c r="D14" s="107">
        <v>309923</v>
      </c>
    </row>
    <row r="15" ht="17.25" customHeight="1" spans="1:4">
      <c r="A15" s="191" t="s">
        <v>25</v>
      </c>
      <c r="B15" s="107"/>
      <c r="C15" s="65" t="s">
        <v>26</v>
      </c>
      <c r="D15" s="107"/>
    </row>
    <row r="16" ht="17.25" customHeight="1" spans="1:4">
      <c r="A16" s="21"/>
      <c r="B16" s="107"/>
      <c r="C16" s="65" t="s">
        <v>27</v>
      </c>
      <c r="D16" s="107"/>
    </row>
    <row r="17" ht="17.25" customHeight="1" spans="1:4">
      <c r="A17" s="192"/>
      <c r="B17" s="107"/>
      <c r="C17" s="65" t="s">
        <v>28</v>
      </c>
      <c r="D17" s="107"/>
    </row>
    <row r="18" ht="17.25" customHeight="1" spans="1:4">
      <c r="A18" s="192"/>
      <c r="B18" s="107"/>
      <c r="C18" s="65" t="s">
        <v>29</v>
      </c>
      <c r="D18" s="107"/>
    </row>
    <row r="19" ht="17.25" customHeight="1" spans="1:4">
      <c r="A19" s="192"/>
      <c r="B19" s="107"/>
      <c r="C19" s="65" t="s">
        <v>30</v>
      </c>
      <c r="D19" s="107"/>
    </row>
    <row r="20" ht="17.25" customHeight="1" spans="1:4">
      <c r="A20" s="192"/>
      <c r="B20" s="107"/>
      <c r="C20" s="65" t="s">
        <v>31</v>
      </c>
      <c r="D20" s="107"/>
    </row>
    <row r="21" ht="17.25" customHeight="1" spans="1:4">
      <c r="A21" s="192"/>
      <c r="B21" s="107"/>
      <c r="C21" s="65" t="s">
        <v>32</v>
      </c>
      <c r="D21" s="107"/>
    </row>
    <row r="22" ht="17.25" customHeight="1" spans="1:4">
      <c r="A22" s="192"/>
      <c r="B22" s="107"/>
      <c r="C22" s="65" t="s">
        <v>33</v>
      </c>
      <c r="D22" s="107"/>
    </row>
    <row r="23" ht="17.25" customHeight="1" spans="1:4">
      <c r="A23" s="192"/>
      <c r="B23" s="107"/>
      <c r="C23" s="65" t="s">
        <v>34</v>
      </c>
      <c r="D23" s="107"/>
    </row>
    <row r="24" ht="17.25" customHeight="1" spans="1:4">
      <c r="A24" s="192"/>
      <c r="B24" s="107"/>
      <c r="C24" s="65" t="s">
        <v>35</v>
      </c>
      <c r="D24" s="107">
        <v>333963</v>
      </c>
    </row>
    <row r="25" ht="17.25" customHeight="1" spans="1:4">
      <c r="A25" s="192"/>
      <c r="B25" s="107"/>
      <c r="C25" s="65" t="s">
        <v>36</v>
      </c>
      <c r="D25" s="107"/>
    </row>
    <row r="26" ht="17.25" customHeight="1" spans="1:4">
      <c r="A26" s="192"/>
      <c r="B26" s="107"/>
      <c r="C26" s="21" t="s">
        <v>37</v>
      </c>
      <c r="D26" s="107"/>
    </row>
    <row r="27" ht="17.25" customHeight="1" spans="1:4">
      <c r="A27" s="192"/>
      <c r="B27" s="107"/>
      <c r="C27" s="65" t="s">
        <v>38</v>
      </c>
      <c r="D27" s="107"/>
    </row>
    <row r="28" ht="16.5" customHeight="1" spans="1:4">
      <c r="A28" s="192"/>
      <c r="B28" s="107"/>
      <c r="C28" s="65" t="s">
        <v>39</v>
      </c>
      <c r="D28" s="107"/>
    </row>
    <row r="29" ht="16.5" customHeight="1" spans="1:4">
      <c r="A29" s="192"/>
      <c r="B29" s="107"/>
      <c r="C29" s="21" t="s">
        <v>40</v>
      </c>
      <c r="D29" s="107"/>
    </row>
    <row r="30" ht="17.25" customHeight="1" spans="1:4">
      <c r="A30" s="192"/>
      <c r="B30" s="107"/>
      <c r="C30" s="21" t="s">
        <v>41</v>
      </c>
      <c r="D30" s="107"/>
    </row>
    <row r="31" ht="17.25" customHeight="1" spans="1:4">
      <c r="A31" s="192"/>
      <c r="B31" s="107"/>
      <c r="C31" s="65" t="s">
        <v>42</v>
      </c>
      <c r="D31" s="107"/>
    </row>
    <row r="32" ht="16.5" customHeight="1" spans="1:4">
      <c r="A32" s="192" t="s">
        <v>43</v>
      </c>
      <c r="B32" s="107">
        <v>6805347</v>
      </c>
      <c r="C32" s="192" t="s">
        <v>44</v>
      </c>
      <c r="D32" s="107">
        <v>6805347</v>
      </c>
    </row>
    <row r="33" ht="16.5" customHeight="1" spans="1:4">
      <c r="A33" s="21" t="s">
        <v>45</v>
      </c>
      <c r="B33" s="107"/>
      <c r="C33" s="21" t="s">
        <v>46</v>
      </c>
      <c r="D33" s="107"/>
    </row>
    <row r="34" ht="16.5" customHeight="1" spans="1:4">
      <c r="A34" s="65" t="s">
        <v>47</v>
      </c>
      <c r="B34" s="107"/>
      <c r="C34" s="65" t="s">
        <v>47</v>
      </c>
      <c r="D34" s="107"/>
    </row>
    <row r="35" ht="16.5" customHeight="1" spans="1:4">
      <c r="A35" s="65" t="s">
        <v>48</v>
      </c>
      <c r="B35" s="107"/>
      <c r="C35" s="65" t="s">
        <v>49</v>
      </c>
      <c r="D35" s="107"/>
    </row>
    <row r="36" ht="16.5" customHeight="1" spans="1:4">
      <c r="A36" s="193" t="s">
        <v>50</v>
      </c>
      <c r="B36" s="107">
        <v>6805347</v>
      </c>
      <c r="C36" s="193" t="s">
        <v>51</v>
      </c>
      <c r="D36" s="107">
        <v>6805347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20" sqref="A2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8">
        <v>1</v>
      </c>
      <c r="B1" s="149">
        <v>0</v>
      </c>
      <c r="C1" s="148">
        <v>1</v>
      </c>
      <c r="D1" s="150"/>
      <c r="E1" s="150"/>
      <c r="F1" s="147" t="s">
        <v>439</v>
      </c>
    </row>
    <row r="2" ht="42" customHeight="1" spans="1:6">
      <c r="A2" s="151" t="str">
        <f>"2025"&amp;"年部门政府性基金预算支出预算表"</f>
        <v>2025年部门政府性基金预算支出预算表</v>
      </c>
      <c r="B2" s="151" t="s">
        <v>440</v>
      </c>
      <c r="C2" s="152"/>
      <c r="D2" s="153"/>
      <c r="E2" s="153"/>
      <c r="F2" s="153"/>
    </row>
    <row r="3" ht="13.5" customHeight="1" spans="1:6">
      <c r="A3" s="43" t="str">
        <f>"单位名称："&amp;"石林彝族自治县政务服务管理局"</f>
        <v>单位名称：石林彝族自治县政务服务管理局</v>
      </c>
      <c r="B3" s="43" t="s">
        <v>441</v>
      </c>
      <c r="C3" s="148"/>
      <c r="D3" s="150"/>
      <c r="E3" s="150"/>
      <c r="F3" s="147" t="s">
        <v>1</v>
      </c>
    </row>
    <row r="4" ht="19.5" customHeight="1" spans="1:6">
      <c r="A4" s="154" t="s">
        <v>182</v>
      </c>
      <c r="B4" s="155" t="s">
        <v>73</v>
      </c>
      <c r="C4" s="154" t="s">
        <v>74</v>
      </c>
      <c r="D4" s="12" t="s">
        <v>442</v>
      </c>
      <c r="E4" s="13"/>
      <c r="F4" s="35"/>
    </row>
    <row r="5" ht="18.75" customHeight="1" spans="1:6">
      <c r="A5" s="156"/>
      <c r="B5" s="157"/>
      <c r="C5" s="156"/>
      <c r="D5" s="51" t="s">
        <v>55</v>
      </c>
      <c r="E5" s="12" t="s">
        <v>76</v>
      </c>
      <c r="F5" s="51" t="s">
        <v>77</v>
      </c>
    </row>
    <row r="6" ht="18.75" customHeight="1" spans="1:6">
      <c r="A6" s="96">
        <v>1</v>
      </c>
      <c r="B6" s="158" t="s">
        <v>84</v>
      </c>
      <c r="C6" s="96">
        <v>3</v>
      </c>
      <c r="D6" s="14">
        <v>4</v>
      </c>
      <c r="E6" s="14">
        <v>5</v>
      </c>
      <c r="F6" s="14">
        <v>6</v>
      </c>
    </row>
    <row r="7" ht="21" customHeight="1" spans="1:6">
      <c r="A7" s="32"/>
      <c r="B7" s="32"/>
      <c r="C7" s="32"/>
      <c r="D7" s="107"/>
      <c r="E7" s="107"/>
      <c r="F7" s="107"/>
    </row>
    <row r="8" ht="21" customHeight="1" spans="1:6">
      <c r="A8" s="32"/>
      <c r="B8" s="32"/>
      <c r="C8" s="32"/>
      <c r="D8" s="107"/>
      <c r="E8" s="107"/>
      <c r="F8" s="107"/>
    </row>
    <row r="9" ht="18.75" customHeight="1" spans="1:6">
      <c r="A9" s="159" t="s">
        <v>172</v>
      </c>
      <c r="B9" s="159" t="s">
        <v>172</v>
      </c>
      <c r="C9" s="160" t="s">
        <v>172</v>
      </c>
      <c r="D9" s="107"/>
      <c r="E9" s="107"/>
      <c r="F9" s="107"/>
    </row>
    <row r="10" customHeight="1" spans="1:1">
      <c r="A10" t="s">
        <v>443</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0" sqref="A10:S1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1"/>
      <c r="C1" s="111"/>
      <c r="R1" s="41"/>
      <c r="S1" s="41" t="s">
        <v>444</v>
      </c>
    </row>
    <row r="2" ht="41.25" customHeight="1" spans="1:19">
      <c r="A2" s="100" t="str">
        <f>"2025"&amp;"年部门政府采购预算表"</f>
        <v>2025年部门政府采购预算表</v>
      </c>
      <c r="B2" s="95"/>
      <c r="C2" s="95"/>
      <c r="D2" s="42"/>
      <c r="E2" s="42"/>
      <c r="F2" s="42"/>
      <c r="G2" s="42"/>
      <c r="H2" s="42"/>
      <c r="I2" s="42"/>
      <c r="J2" s="42"/>
      <c r="K2" s="42"/>
      <c r="L2" s="42"/>
      <c r="M2" s="95"/>
      <c r="N2" s="42"/>
      <c r="O2" s="42"/>
      <c r="P2" s="95"/>
      <c r="Q2" s="42"/>
      <c r="R2" s="95"/>
      <c r="S2" s="95"/>
    </row>
    <row r="3" ht="18.75" customHeight="1" spans="1:19">
      <c r="A3" s="138" t="str">
        <f>"单位名称："&amp;"石林彝族自治县政务服务管理局"</f>
        <v>单位名称：石林彝族自治县政务服务管理局</v>
      </c>
      <c r="B3" s="113"/>
      <c r="C3" s="113"/>
      <c r="D3" s="45"/>
      <c r="E3" s="45"/>
      <c r="F3" s="45"/>
      <c r="G3" s="45"/>
      <c r="H3" s="45"/>
      <c r="I3" s="45"/>
      <c r="J3" s="45"/>
      <c r="K3" s="45"/>
      <c r="L3" s="45"/>
      <c r="R3" s="46"/>
      <c r="S3" s="147" t="s">
        <v>1</v>
      </c>
    </row>
    <row r="4" ht="15.75" customHeight="1" spans="1:19">
      <c r="A4" s="48" t="s">
        <v>181</v>
      </c>
      <c r="B4" s="114" t="s">
        <v>182</v>
      </c>
      <c r="C4" s="114" t="s">
        <v>445</v>
      </c>
      <c r="D4" s="115" t="s">
        <v>446</v>
      </c>
      <c r="E4" s="115" t="s">
        <v>447</v>
      </c>
      <c r="F4" s="115" t="s">
        <v>448</v>
      </c>
      <c r="G4" s="115" t="s">
        <v>449</v>
      </c>
      <c r="H4" s="115" t="s">
        <v>450</v>
      </c>
      <c r="I4" s="128" t="s">
        <v>189</v>
      </c>
      <c r="J4" s="128"/>
      <c r="K4" s="128"/>
      <c r="L4" s="128"/>
      <c r="M4" s="129"/>
      <c r="N4" s="128"/>
      <c r="O4" s="128"/>
      <c r="P4" s="108"/>
      <c r="Q4" s="128"/>
      <c r="R4" s="129"/>
      <c r="S4" s="109"/>
    </row>
    <row r="5" ht="17.25" customHeight="1" spans="1:19">
      <c r="A5" s="50"/>
      <c r="B5" s="116"/>
      <c r="C5" s="116"/>
      <c r="D5" s="117"/>
      <c r="E5" s="117"/>
      <c r="F5" s="117"/>
      <c r="G5" s="117"/>
      <c r="H5" s="117"/>
      <c r="I5" s="117" t="s">
        <v>55</v>
      </c>
      <c r="J5" s="117" t="s">
        <v>58</v>
      </c>
      <c r="K5" s="117" t="s">
        <v>451</v>
      </c>
      <c r="L5" s="117" t="s">
        <v>452</v>
      </c>
      <c r="M5" s="130" t="s">
        <v>453</v>
      </c>
      <c r="N5" s="131" t="s">
        <v>454</v>
      </c>
      <c r="O5" s="131"/>
      <c r="P5" s="136"/>
      <c r="Q5" s="131"/>
      <c r="R5" s="137"/>
      <c r="S5" s="118"/>
    </row>
    <row r="6" ht="54" customHeight="1" spans="1:19">
      <c r="A6" s="53"/>
      <c r="B6" s="118"/>
      <c r="C6" s="118"/>
      <c r="D6" s="119"/>
      <c r="E6" s="119"/>
      <c r="F6" s="119"/>
      <c r="G6" s="119"/>
      <c r="H6" s="119"/>
      <c r="I6" s="119"/>
      <c r="J6" s="119" t="s">
        <v>57</v>
      </c>
      <c r="K6" s="119"/>
      <c r="L6" s="119"/>
      <c r="M6" s="132"/>
      <c r="N6" s="119" t="s">
        <v>57</v>
      </c>
      <c r="O6" s="119" t="s">
        <v>64</v>
      </c>
      <c r="P6" s="118" t="s">
        <v>65</v>
      </c>
      <c r="Q6" s="119" t="s">
        <v>66</v>
      </c>
      <c r="R6" s="132" t="s">
        <v>67</v>
      </c>
      <c r="S6" s="118" t="s">
        <v>68</v>
      </c>
    </row>
    <row r="7" ht="18" customHeight="1" spans="1:19">
      <c r="A7" s="139">
        <v>1</v>
      </c>
      <c r="B7" s="139" t="s">
        <v>84</v>
      </c>
      <c r="C7" s="140">
        <v>3</v>
      </c>
      <c r="D7" s="140">
        <v>4</v>
      </c>
      <c r="E7" s="139">
        <v>5</v>
      </c>
      <c r="F7" s="139">
        <v>6</v>
      </c>
      <c r="G7" s="139">
        <v>7</v>
      </c>
      <c r="H7" s="139">
        <v>8</v>
      </c>
      <c r="I7" s="139">
        <v>9</v>
      </c>
      <c r="J7" s="139">
        <v>10</v>
      </c>
      <c r="K7" s="139">
        <v>11</v>
      </c>
      <c r="L7" s="139">
        <v>12</v>
      </c>
      <c r="M7" s="139">
        <v>13</v>
      </c>
      <c r="N7" s="139">
        <v>14</v>
      </c>
      <c r="O7" s="139">
        <v>15</v>
      </c>
      <c r="P7" s="139">
        <v>16</v>
      </c>
      <c r="Q7" s="139">
        <v>17</v>
      </c>
      <c r="R7" s="139">
        <v>18</v>
      </c>
      <c r="S7" s="139">
        <v>19</v>
      </c>
    </row>
    <row r="8" ht="21" customHeight="1" spans="1:19">
      <c r="A8" s="120"/>
      <c r="B8" s="121"/>
      <c r="C8" s="121"/>
      <c r="D8" s="122"/>
      <c r="E8" s="122"/>
      <c r="F8" s="122"/>
      <c r="G8" s="141"/>
      <c r="H8" s="107"/>
      <c r="I8" s="107"/>
      <c r="J8" s="107"/>
      <c r="K8" s="107"/>
      <c r="L8" s="107"/>
      <c r="M8" s="107"/>
      <c r="N8" s="107"/>
      <c r="O8" s="107"/>
      <c r="P8" s="107"/>
      <c r="Q8" s="107"/>
      <c r="R8" s="107"/>
      <c r="S8" s="107"/>
    </row>
    <row r="9" ht="21" customHeight="1" spans="1:19">
      <c r="A9" s="123" t="s">
        <v>172</v>
      </c>
      <c r="B9" s="124"/>
      <c r="C9" s="124"/>
      <c r="D9" s="125"/>
      <c r="E9" s="125"/>
      <c r="F9" s="125"/>
      <c r="G9" s="142"/>
      <c r="H9" s="107"/>
      <c r="I9" s="107"/>
      <c r="J9" s="107"/>
      <c r="K9" s="107"/>
      <c r="L9" s="107"/>
      <c r="M9" s="107"/>
      <c r="N9" s="107"/>
      <c r="O9" s="107"/>
      <c r="P9" s="107"/>
      <c r="Q9" s="107"/>
      <c r="R9" s="107"/>
      <c r="S9" s="107"/>
    </row>
    <row r="10" ht="21" customHeight="1" spans="1:19">
      <c r="A10" s="143" t="s">
        <v>455</v>
      </c>
      <c r="B10" s="144"/>
      <c r="C10" s="144"/>
      <c r="D10" s="143"/>
      <c r="E10" s="143"/>
      <c r="F10" s="143"/>
      <c r="G10" s="145"/>
      <c r="H10" s="146"/>
      <c r="I10" s="146"/>
      <c r="J10" s="146"/>
      <c r="K10" s="146"/>
      <c r="L10" s="146"/>
      <c r="M10" s="146"/>
      <c r="N10" s="146"/>
      <c r="O10" s="146"/>
      <c r="P10" s="146"/>
      <c r="Q10" s="146"/>
      <c r="R10" s="146"/>
      <c r="S10" s="146"/>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D34" sqref="D3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4"/>
      <c r="B1" s="111"/>
      <c r="C1" s="111"/>
      <c r="D1" s="111"/>
      <c r="E1" s="111"/>
      <c r="F1" s="111"/>
      <c r="G1" s="111"/>
      <c r="H1" s="104"/>
      <c r="I1" s="104"/>
      <c r="J1" s="104"/>
      <c r="K1" s="104"/>
      <c r="L1" s="104"/>
      <c r="M1" s="104"/>
      <c r="N1" s="126"/>
      <c r="O1" s="104"/>
      <c r="P1" s="104"/>
      <c r="Q1" s="111"/>
      <c r="R1" s="104"/>
      <c r="S1" s="134"/>
      <c r="T1" s="134" t="s">
        <v>456</v>
      </c>
    </row>
    <row r="2" ht="41.25" customHeight="1" spans="1:20">
      <c r="A2" s="100" t="str">
        <f>"2025"&amp;"年部门政府购买服务预算表"</f>
        <v>2025年部门政府购买服务预算表</v>
      </c>
      <c r="B2" s="95"/>
      <c r="C2" s="95"/>
      <c r="D2" s="95"/>
      <c r="E2" s="95"/>
      <c r="F2" s="95"/>
      <c r="G2" s="95"/>
      <c r="H2" s="112"/>
      <c r="I2" s="112"/>
      <c r="J2" s="112"/>
      <c r="K2" s="112"/>
      <c r="L2" s="112"/>
      <c r="M2" s="112"/>
      <c r="N2" s="127"/>
      <c r="O2" s="112"/>
      <c r="P2" s="112"/>
      <c r="Q2" s="95"/>
      <c r="R2" s="112"/>
      <c r="S2" s="127"/>
      <c r="T2" s="95"/>
    </row>
    <row r="3" ht="22.5" customHeight="1" spans="1:20">
      <c r="A3" s="101" t="str">
        <f>"单位名称："&amp;"石林彝族自治县政务服务管理局"</f>
        <v>单位名称：石林彝族自治县政务服务管理局</v>
      </c>
      <c r="B3" s="113"/>
      <c r="C3" s="113"/>
      <c r="D3" s="113"/>
      <c r="E3" s="113"/>
      <c r="F3" s="113"/>
      <c r="G3" s="113"/>
      <c r="H3" s="102"/>
      <c r="I3" s="102"/>
      <c r="J3" s="102"/>
      <c r="K3" s="102"/>
      <c r="L3" s="102"/>
      <c r="M3" s="102"/>
      <c r="N3" s="126"/>
      <c r="O3" s="104"/>
      <c r="P3" s="104"/>
      <c r="Q3" s="111"/>
      <c r="R3" s="104"/>
      <c r="S3" s="135"/>
      <c r="T3" s="134" t="s">
        <v>1</v>
      </c>
    </row>
    <row r="4" ht="24" customHeight="1" spans="1:20">
      <c r="A4" s="48" t="s">
        <v>181</v>
      </c>
      <c r="B4" s="114" t="s">
        <v>182</v>
      </c>
      <c r="C4" s="114" t="s">
        <v>445</v>
      </c>
      <c r="D4" s="114" t="s">
        <v>457</v>
      </c>
      <c r="E4" s="114" t="s">
        <v>458</v>
      </c>
      <c r="F4" s="114" t="s">
        <v>459</v>
      </c>
      <c r="G4" s="114" t="s">
        <v>460</v>
      </c>
      <c r="H4" s="115" t="s">
        <v>461</v>
      </c>
      <c r="I4" s="115" t="s">
        <v>462</v>
      </c>
      <c r="J4" s="128" t="s">
        <v>189</v>
      </c>
      <c r="K4" s="128"/>
      <c r="L4" s="128"/>
      <c r="M4" s="128"/>
      <c r="N4" s="129"/>
      <c r="O4" s="128"/>
      <c r="P4" s="128"/>
      <c r="Q4" s="108"/>
      <c r="R4" s="128"/>
      <c r="S4" s="129"/>
      <c r="T4" s="109"/>
    </row>
    <row r="5" ht="24" customHeight="1" spans="1:20">
      <c r="A5" s="50"/>
      <c r="B5" s="116"/>
      <c r="C5" s="116"/>
      <c r="D5" s="116"/>
      <c r="E5" s="116"/>
      <c r="F5" s="116"/>
      <c r="G5" s="116"/>
      <c r="H5" s="117"/>
      <c r="I5" s="117"/>
      <c r="J5" s="117" t="s">
        <v>55</v>
      </c>
      <c r="K5" s="117" t="s">
        <v>58</v>
      </c>
      <c r="L5" s="117" t="s">
        <v>451</v>
      </c>
      <c r="M5" s="117" t="s">
        <v>452</v>
      </c>
      <c r="N5" s="130" t="s">
        <v>453</v>
      </c>
      <c r="O5" s="131" t="s">
        <v>454</v>
      </c>
      <c r="P5" s="131"/>
      <c r="Q5" s="136"/>
      <c r="R5" s="131"/>
      <c r="S5" s="137"/>
      <c r="T5" s="118"/>
    </row>
    <row r="6" ht="54" customHeight="1" spans="1:20">
      <c r="A6" s="53"/>
      <c r="B6" s="118"/>
      <c r="C6" s="118"/>
      <c r="D6" s="118"/>
      <c r="E6" s="118"/>
      <c r="F6" s="118"/>
      <c r="G6" s="118"/>
      <c r="H6" s="119"/>
      <c r="I6" s="119"/>
      <c r="J6" s="119"/>
      <c r="K6" s="119" t="s">
        <v>57</v>
      </c>
      <c r="L6" s="119"/>
      <c r="M6" s="119"/>
      <c r="N6" s="132"/>
      <c r="O6" s="119" t="s">
        <v>57</v>
      </c>
      <c r="P6" s="119" t="s">
        <v>64</v>
      </c>
      <c r="Q6" s="118" t="s">
        <v>65</v>
      </c>
      <c r="R6" s="119" t="s">
        <v>66</v>
      </c>
      <c r="S6" s="132" t="s">
        <v>67</v>
      </c>
      <c r="T6" s="118" t="s">
        <v>68</v>
      </c>
    </row>
    <row r="7" ht="17.25" customHeight="1" spans="1:20">
      <c r="A7" s="54">
        <v>1</v>
      </c>
      <c r="B7" s="118">
        <v>2</v>
      </c>
      <c r="C7" s="54">
        <v>3</v>
      </c>
      <c r="D7" s="54">
        <v>4</v>
      </c>
      <c r="E7" s="118">
        <v>5</v>
      </c>
      <c r="F7" s="54">
        <v>6</v>
      </c>
      <c r="G7" s="54">
        <v>7</v>
      </c>
      <c r="H7" s="118">
        <v>8</v>
      </c>
      <c r="I7" s="54">
        <v>9</v>
      </c>
      <c r="J7" s="54">
        <v>10</v>
      </c>
      <c r="K7" s="118">
        <v>11</v>
      </c>
      <c r="L7" s="54">
        <v>12</v>
      </c>
      <c r="M7" s="54">
        <v>13</v>
      </c>
      <c r="N7" s="118">
        <v>14</v>
      </c>
      <c r="O7" s="54">
        <v>15</v>
      </c>
      <c r="P7" s="54">
        <v>16</v>
      </c>
      <c r="Q7" s="118">
        <v>17</v>
      </c>
      <c r="R7" s="54">
        <v>18</v>
      </c>
      <c r="S7" s="54">
        <v>19</v>
      </c>
      <c r="T7" s="54">
        <v>20</v>
      </c>
    </row>
    <row r="8" ht="21" customHeight="1" spans="1:20">
      <c r="A8" s="120"/>
      <c r="B8" s="121"/>
      <c r="C8" s="121"/>
      <c r="D8" s="121"/>
      <c r="E8" s="121"/>
      <c r="F8" s="121"/>
      <c r="G8" s="121"/>
      <c r="H8" s="122"/>
      <c r="I8" s="122"/>
      <c r="J8" s="107"/>
      <c r="K8" s="107"/>
      <c r="L8" s="107"/>
      <c r="M8" s="107"/>
      <c r="N8" s="107"/>
      <c r="O8" s="107"/>
      <c r="P8" s="107"/>
      <c r="Q8" s="107"/>
      <c r="R8" s="107"/>
      <c r="S8" s="107"/>
      <c r="T8" s="107"/>
    </row>
    <row r="9" ht="21" customHeight="1" spans="1:20">
      <c r="A9" s="123" t="s">
        <v>172</v>
      </c>
      <c r="B9" s="124"/>
      <c r="C9" s="124"/>
      <c r="D9" s="124"/>
      <c r="E9" s="124"/>
      <c r="F9" s="124"/>
      <c r="G9" s="124"/>
      <c r="H9" s="125"/>
      <c r="I9" s="133"/>
      <c r="J9" s="107"/>
      <c r="K9" s="107"/>
      <c r="L9" s="107"/>
      <c r="M9" s="107"/>
      <c r="N9" s="107"/>
      <c r="O9" s="107"/>
      <c r="P9" s="107"/>
      <c r="Q9" s="107"/>
      <c r="R9" s="107"/>
      <c r="S9" s="107"/>
      <c r="T9" s="107"/>
    </row>
    <row r="10" customHeight="1" spans="1:1">
      <c r="A10" t="s">
        <v>455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selection activeCell="A10" sqref="A10"/>
    </sheetView>
  </sheetViews>
  <sheetFormatPr defaultColWidth="9.14166666666667" defaultRowHeight="14.25" customHeight="1"/>
  <cols>
    <col min="1" max="1" width="37.7083333333333" customWidth="1"/>
    <col min="2" max="24" width="20" customWidth="1"/>
  </cols>
  <sheetData>
    <row r="1" ht="17.25" customHeight="1" spans="4:24">
      <c r="D1" s="99"/>
      <c r="W1" s="41"/>
      <c r="X1" s="41" t="s">
        <v>463</v>
      </c>
    </row>
    <row r="2" ht="41.25" customHeight="1" spans="1:24">
      <c r="A2" s="100" t="str">
        <f>"2025"&amp;"年对下转移支付预算表"</f>
        <v>2025年对下转移支付预算表</v>
      </c>
      <c r="B2" s="42"/>
      <c r="C2" s="42"/>
      <c r="D2" s="42"/>
      <c r="E2" s="42"/>
      <c r="F2" s="42"/>
      <c r="G2" s="42"/>
      <c r="H2" s="42"/>
      <c r="I2" s="42"/>
      <c r="J2" s="42"/>
      <c r="K2" s="42"/>
      <c r="L2" s="42"/>
      <c r="M2" s="42"/>
      <c r="N2" s="42"/>
      <c r="O2" s="42"/>
      <c r="P2" s="42"/>
      <c r="Q2" s="42"/>
      <c r="R2" s="42"/>
      <c r="S2" s="42"/>
      <c r="T2" s="42"/>
      <c r="U2" s="42"/>
      <c r="V2" s="42"/>
      <c r="W2" s="95"/>
      <c r="X2" s="95"/>
    </row>
    <row r="3" ht="18" customHeight="1" spans="1:24">
      <c r="A3" s="101" t="str">
        <f>"单位名称："&amp;"石林彝族自治县政务服务管理局"</f>
        <v>单位名称：石林彝族自治县政务服务管理局</v>
      </c>
      <c r="B3" s="102"/>
      <c r="C3" s="102"/>
      <c r="D3" s="103"/>
      <c r="E3" s="104"/>
      <c r="F3" s="104"/>
      <c r="G3" s="104"/>
      <c r="H3" s="104"/>
      <c r="I3" s="104"/>
      <c r="W3" s="46"/>
      <c r="X3" s="46" t="s">
        <v>1</v>
      </c>
    </row>
    <row r="4" ht="19.5" customHeight="1" spans="1:24">
      <c r="A4" s="62" t="s">
        <v>464</v>
      </c>
      <c r="B4" s="12" t="s">
        <v>189</v>
      </c>
      <c r="C4" s="13"/>
      <c r="D4" s="13"/>
      <c r="E4" s="12" t="s">
        <v>465</v>
      </c>
      <c r="F4" s="13"/>
      <c r="G4" s="13"/>
      <c r="H4" s="13"/>
      <c r="I4" s="13"/>
      <c r="J4" s="13"/>
      <c r="K4" s="13"/>
      <c r="L4" s="13"/>
      <c r="M4" s="13"/>
      <c r="N4" s="13"/>
      <c r="O4" s="13"/>
      <c r="P4" s="13"/>
      <c r="Q4" s="13"/>
      <c r="R4" s="13"/>
      <c r="S4" s="13"/>
      <c r="T4" s="13"/>
      <c r="U4" s="13"/>
      <c r="V4" s="13"/>
      <c r="W4" s="108"/>
      <c r="X4" s="109"/>
    </row>
    <row r="5" ht="40.5" customHeight="1" spans="1:24">
      <c r="A5" s="54"/>
      <c r="B5" s="63" t="s">
        <v>55</v>
      </c>
      <c r="C5" s="48" t="s">
        <v>58</v>
      </c>
      <c r="D5" s="105" t="s">
        <v>451</v>
      </c>
      <c r="E5" s="81" t="s">
        <v>466</v>
      </c>
      <c r="F5" s="81" t="s">
        <v>467</v>
      </c>
      <c r="G5" s="81" t="s">
        <v>468</v>
      </c>
      <c r="H5" s="81" t="s">
        <v>469</v>
      </c>
      <c r="I5" s="81" t="s">
        <v>470</v>
      </c>
      <c r="J5" s="81" t="s">
        <v>471</v>
      </c>
      <c r="K5" s="81" t="s">
        <v>472</v>
      </c>
      <c r="L5" s="81" t="s">
        <v>473</v>
      </c>
      <c r="M5" s="81" t="s">
        <v>474</v>
      </c>
      <c r="N5" s="81" t="s">
        <v>475</v>
      </c>
      <c r="O5" s="81" t="s">
        <v>476</v>
      </c>
      <c r="P5" s="81" t="s">
        <v>477</v>
      </c>
      <c r="Q5" s="81" t="s">
        <v>478</v>
      </c>
      <c r="R5" s="81" t="s">
        <v>479</v>
      </c>
      <c r="S5" s="81" t="s">
        <v>480</v>
      </c>
      <c r="T5" s="81" t="s">
        <v>481</v>
      </c>
      <c r="U5" s="81" t="s">
        <v>482</v>
      </c>
      <c r="V5" s="81" t="s">
        <v>483</v>
      </c>
      <c r="W5" s="81" t="s">
        <v>484</v>
      </c>
      <c r="X5" s="110" t="s">
        <v>485</v>
      </c>
    </row>
    <row r="6" ht="19.5" customHeight="1" spans="1:24">
      <c r="A6" s="55">
        <v>1</v>
      </c>
      <c r="B6" s="55">
        <v>2</v>
      </c>
      <c r="C6" s="55">
        <v>3</v>
      </c>
      <c r="D6" s="106">
        <v>4</v>
      </c>
      <c r="E6" s="69">
        <v>5</v>
      </c>
      <c r="F6" s="55">
        <v>6</v>
      </c>
      <c r="G6" s="55">
        <v>7</v>
      </c>
      <c r="H6" s="106">
        <v>8</v>
      </c>
      <c r="I6" s="55">
        <v>9</v>
      </c>
      <c r="J6" s="55">
        <v>10</v>
      </c>
      <c r="K6" s="55">
        <v>11</v>
      </c>
      <c r="L6" s="106">
        <v>12</v>
      </c>
      <c r="M6" s="55">
        <v>13</v>
      </c>
      <c r="N6" s="55">
        <v>14</v>
      </c>
      <c r="O6" s="55">
        <v>15</v>
      </c>
      <c r="P6" s="106">
        <v>16</v>
      </c>
      <c r="Q6" s="55">
        <v>17</v>
      </c>
      <c r="R6" s="55">
        <v>18</v>
      </c>
      <c r="S6" s="55">
        <v>19</v>
      </c>
      <c r="T6" s="106">
        <v>20</v>
      </c>
      <c r="U6" s="106">
        <v>21</v>
      </c>
      <c r="V6" s="106">
        <v>22</v>
      </c>
      <c r="W6" s="69">
        <v>23</v>
      </c>
      <c r="X6" s="69">
        <v>24</v>
      </c>
    </row>
    <row r="7" ht="19.5" customHeight="1" spans="1:24">
      <c r="A7" s="18"/>
      <c r="B7" s="107"/>
      <c r="C7" s="107"/>
      <c r="D7" s="107"/>
      <c r="E7" s="107"/>
      <c r="F7" s="107"/>
      <c r="G7" s="107"/>
      <c r="H7" s="107"/>
      <c r="I7" s="107"/>
      <c r="J7" s="107"/>
      <c r="K7" s="107"/>
      <c r="L7" s="107"/>
      <c r="M7" s="107"/>
      <c r="N7" s="107"/>
      <c r="O7" s="107"/>
      <c r="P7" s="107"/>
      <c r="Q7" s="107"/>
      <c r="R7" s="107"/>
      <c r="S7" s="107"/>
      <c r="T7" s="107"/>
      <c r="U7" s="107"/>
      <c r="V7" s="107"/>
      <c r="W7" s="107"/>
      <c r="X7" s="107"/>
    </row>
    <row r="8" ht="19.5" customHeight="1" spans="1:24">
      <c r="A8" s="97"/>
      <c r="B8" s="107"/>
      <c r="C8" s="107"/>
      <c r="D8" s="107"/>
      <c r="E8" s="107"/>
      <c r="F8" s="107"/>
      <c r="G8" s="107"/>
      <c r="H8" s="107"/>
      <c r="I8" s="107"/>
      <c r="J8" s="107"/>
      <c r="K8" s="107"/>
      <c r="L8" s="107"/>
      <c r="M8" s="107"/>
      <c r="N8" s="107"/>
      <c r="O8" s="107"/>
      <c r="P8" s="107"/>
      <c r="Q8" s="107"/>
      <c r="R8" s="107"/>
      <c r="S8" s="107"/>
      <c r="T8" s="107"/>
      <c r="U8" s="107"/>
      <c r="V8" s="107"/>
      <c r="W8" s="107"/>
      <c r="X8" s="107"/>
    </row>
    <row r="10" customHeight="1" spans="1:1">
      <c r="A10" t="s">
        <v>486</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487</v>
      </c>
    </row>
    <row r="2" ht="41.25" customHeight="1" spans="1:10">
      <c r="A2" s="94" t="str">
        <f>"2025"&amp;"年对下转移支付绩效目标表"</f>
        <v>2025年对下转移支付绩效目标表</v>
      </c>
      <c r="B2" s="42"/>
      <c r="C2" s="42"/>
      <c r="D2" s="42"/>
      <c r="E2" s="42"/>
      <c r="F2" s="95"/>
      <c r="G2" s="42"/>
      <c r="H2" s="95"/>
      <c r="I2" s="95"/>
      <c r="J2" s="42"/>
    </row>
    <row r="3" ht="17.25" customHeight="1" spans="1:1">
      <c r="A3" s="43" t="str">
        <f>"单位名称："&amp;"石林彝族自治县政务服务管理局"</f>
        <v>单位名称：石林彝族自治县政务服务管理局</v>
      </c>
    </row>
    <row r="4" ht="44.25" customHeight="1" spans="1:10">
      <c r="A4" s="17" t="s">
        <v>464</v>
      </c>
      <c r="B4" s="17" t="s">
        <v>283</v>
      </c>
      <c r="C4" s="17" t="s">
        <v>284</v>
      </c>
      <c r="D4" s="17" t="s">
        <v>285</v>
      </c>
      <c r="E4" s="17" t="s">
        <v>286</v>
      </c>
      <c r="F4" s="96" t="s">
        <v>287</v>
      </c>
      <c r="G4" s="17" t="s">
        <v>288</v>
      </c>
      <c r="H4" s="96" t="s">
        <v>289</v>
      </c>
      <c r="I4" s="96" t="s">
        <v>290</v>
      </c>
      <c r="J4" s="17" t="s">
        <v>291</v>
      </c>
    </row>
    <row r="5" ht="14.25" customHeight="1" spans="1:10">
      <c r="A5" s="17">
        <v>1</v>
      </c>
      <c r="B5" s="17">
        <v>2</v>
      </c>
      <c r="C5" s="17">
        <v>3</v>
      </c>
      <c r="D5" s="17">
        <v>4</v>
      </c>
      <c r="E5" s="17">
        <v>5</v>
      </c>
      <c r="F5" s="96">
        <v>6</v>
      </c>
      <c r="G5" s="17">
        <v>7</v>
      </c>
      <c r="H5" s="96">
        <v>8</v>
      </c>
      <c r="I5" s="96">
        <v>9</v>
      </c>
      <c r="J5" s="17">
        <v>10</v>
      </c>
    </row>
    <row r="6" ht="42" customHeight="1" spans="1:10">
      <c r="A6" s="18"/>
      <c r="B6" s="97"/>
      <c r="C6" s="97"/>
      <c r="D6" s="97"/>
      <c r="E6" s="33"/>
      <c r="F6" s="98"/>
      <c r="G6" s="33"/>
      <c r="H6" s="98"/>
      <c r="I6" s="98"/>
      <c r="J6" s="33"/>
    </row>
    <row r="7" ht="42" customHeight="1" spans="1:10">
      <c r="A7" s="18"/>
      <c r="B7" s="32"/>
      <c r="C7" s="32"/>
      <c r="D7" s="32"/>
      <c r="E7" s="18"/>
      <c r="F7" s="32"/>
      <c r="G7" s="18"/>
      <c r="H7" s="32"/>
      <c r="I7" s="32"/>
      <c r="J7" s="18"/>
    </row>
    <row r="9" customHeight="1" spans="1:1">
      <c r="A9" t="s">
        <v>486</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t="s">
        <v>488</v>
      </c>
      <c r="B1" s="72"/>
      <c r="C1" s="72"/>
      <c r="D1" s="73"/>
      <c r="E1" s="73"/>
      <c r="F1" s="73"/>
      <c r="G1" s="72"/>
      <c r="H1" s="72"/>
      <c r="I1" s="73"/>
    </row>
    <row r="2" ht="41.25" customHeight="1" spans="1:9">
      <c r="A2" s="74" t="str">
        <f>"2025"&amp;"年新增资产配置预算表"</f>
        <v>2025年新增资产配置预算表</v>
      </c>
      <c r="B2" s="75"/>
      <c r="C2" s="75"/>
      <c r="D2" s="76"/>
      <c r="E2" s="76"/>
      <c r="F2" s="76"/>
      <c r="G2" s="75"/>
      <c r="H2" s="75"/>
      <c r="I2" s="76"/>
    </row>
    <row r="3" customHeight="1" spans="1:9">
      <c r="A3" s="77" t="str">
        <f>"单位名称："&amp;"石林彝族自治县政务服务管理局"</f>
        <v>单位名称：石林彝族自治县政务服务管理局</v>
      </c>
      <c r="B3" s="78"/>
      <c r="C3" s="78"/>
      <c r="D3" s="79"/>
      <c r="F3" s="76"/>
      <c r="G3" s="75"/>
      <c r="H3" s="75"/>
      <c r="I3" s="93" t="s">
        <v>1</v>
      </c>
    </row>
    <row r="4" ht="28.5" customHeight="1" spans="1:9">
      <c r="A4" s="80" t="s">
        <v>181</v>
      </c>
      <c r="B4" s="81" t="s">
        <v>182</v>
      </c>
      <c r="C4" s="82" t="s">
        <v>489</v>
      </c>
      <c r="D4" s="80" t="s">
        <v>490</v>
      </c>
      <c r="E4" s="80" t="s">
        <v>491</v>
      </c>
      <c r="F4" s="80" t="s">
        <v>492</v>
      </c>
      <c r="G4" s="81" t="s">
        <v>493</v>
      </c>
      <c r="H4" s="69"/>
      <c r="I4" s="80"/>
    </row>
    <row r="5" ht="21" customHeight="1" spans="1:9">
      <c r="A5" s="82"/>
      <c r="B5" s="83"/>
      <c r="C5" s="83"/>
      <c r="D5" s="84"/>
      <c r="E5" s="83"/>
      <c r="F5" s="83"/>
      <c r="G5" s="81" t="s">
        <v>449</v>
      </c>
      <c r="H5" s="81" t="s">
        <v>494</v>
      </c>
      <c r="I5" s="81" t="s">
        <v>495</v>
      </c>
    </row>
    <row r="6" ht="17.25" customHeight="1" spans="1:9">
      <c r="A6" s="85" t="s">
        <v>83</v>
      </c>
      <c r="B6" s="31" t="s">
        <v>84</v>
      </c>
      <c r="C6" s="85" t="s">
        <v>85</v>
      </c>
      <c r="D6" s="33" t="s">
        <v>86</v>
      </c>
      <c r="E6" s="85" t="s">
        <v>87</v>
      </c>
      <c r="F6" s="31" t="s">
        <v>88</v>
      </c>
      <c r="G6" s="86" t="s">
        <v>89</v>
      </c>
      <c r="H6" s="33" t="s">
        <v>90</v>
      </c>
      <c r="I6" s="33">
        <v>9</v>
      </c>
    </row>
    <row r="7" ht="19.5" customHeight="1" spans="1:9">
      <c r="A7" s="87"/>
      <c r="B7" s="65"/>
      <c r="C7" s="65"/>
      <c r="D7" s="18"/>
      <c r="E7" s="32"/>
      <c r="F7" s="86"/>
      <c r="G7" s="88"/>
      <c r="H7" s="89"/>
      <c r="I7" s="89"/>
    </row>
    <row r="8" ht="19.5" customHeight="1" spans="1:9">
      <c r="A8" s="20" t="s">
        <v>55</v>
      </c>
      <c r="B8" s="90"/>
      <c r="C8" s="90"/>
      <c r="D8" s="91"/>
      <c r="E8" s="92"/>
      <c r="F8" s="92"/>
      <c r="G8" s="88"/>
      <c r="H8" s="89"/>
      <c r="I8" s="89"/>
    </row>
    <row r="10" customHeight="1" spans="1:1">
      <c r="A10" t="s">
        <v>496</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497</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"单位名称："&amp;"石林彝族自治县政务服务管理局"</f>
        <v>单位名称：石林彝族自治县政务服务管理局</v>
      </c>
      <c r="B3" s="44"/>
      <c r="C3" s="44"/>
      <c r="D3" s="44"/>
      <c r="E3" s="44"/>
      <c r="F3" s="44"/>
      <c r="G3" s="44"/>
      <c r="H3" s="45"/>
      <c r="I3" s="45"/>
      <c r="J3" s="45"/>
      <c r="K3" s="46" t="s">
        <v>1</v>
      </c>
    </row>
    <row r="4" ht="21.75" customHeight="1" spans="1:11">
      <c r="A4" s="47" t="s">
        <v>263</v>
      </c>
      <c r="B4" s="47" t="s">
        <v>184</v>
      </c>
      <c r="C4" s="47" t="s">
        <v>264</v>
      </c>
      <c r="D4" s="48" t="s">
        <v>185</v>
      </c>
      <c r="E4" s="48" t="s">
        <v>186</v>
      </c>
      <c r="F4" s="48" t="s">
        <v>265</v>
      </c>
      <c r="G4" s="48" t="s">
        <v>266</v>
      </c>
      <c r="H4" s="62" t="s">
        <v>55</v>
      </c>
      <c r="I4" s="12" t="s">
        <v>498</v>
      </c>
      <c r="J4" s="13"/>
      <c r="K4" s="35"/>
    </row>
    <row r="5" ht="21.75" customHeight="1" spans="1:11">
      <c r="A5" s="49"/>
      <c r="B5" s="49"/>
      <c r="C5" s="49"/>
      <c r="D5" s="50"/>
      <c r="E5" s="50"/>
      <c r="F5" s="50"/>
      <c r="G5" s="50"/>
      <c r="H5" s="63"/>
      <c r="I5" s="48" t="s">
        <v>58</v>
      </c>
      <c r="J5" s="48" t="s">
        <v>59</v>
      </c>
      <c r="K5" s="48" t="s">
        <v>60</v>
      </c>
    </row>
    <row r="6" ht="40.5" customHeight="1" spans="1:11">
      <c r="A6" s="52"/>
      <c r="B6" s="52"/>
      <c r="C6" s="52"/>
      <c r="D6" s="53"/>
      <c r="E6" s="53"/>
      <c r="F6" s="53"/>
      <c r="G6" s="53"/>
      <c r="H6" s="54"/>
      <c r="I6" s="53" t="s">
        <v>57</v>
      </c>
      <c r="J6" s="53"/>
      <c r="K6" s="53"/>
    </row>
    <row r="7" ht="15" customHeight="1" spans="1:11">
      <c r="A7" s="55">
        <v>1</v>
      </c>
      <c r="B7" s="55">
        <v>2</v>
      </c>
      <c r="C7" s="55">
        <v>3</v>
      </c>
      <c r="D7" s="55">
        <v>4</v>
      </c>
      <c r="E7" s="55">
        <v>5</v>
      </c>
      <c r="F7" s="55">
        <v>6</v>
      </c>
      <c r="G7" s="55">
        <v>7</v>
      </c>
      <c r="H7" s="55">
        <v>8</v>
      </c>
      <c r="I7" s="55">
        <v>9</v>
      </c>
      <c r="J7" s="69">
        <v>10</v>
      </c>
      <c r="K7" s="69">
        <v>11</v>
      </c>
    </row>
    <row r="8" ht="18.75" customHeight="1" spans="1:11">
      <c r="A8" s="18"/>
      <c r="B8" s="32"/>
      <c r="C8" s="18"/>
      <c r="D8" s="18"/>
      <c r="E8" s="18"/>
      <c r="F8" s="18"/>
      <c r="G8" s="18"/>
      <c r="H8" s="64"/>
      <c r="I8" s="70"/>
      <c r="J8" s="70"/>
      <c r="K8" s="64"/>
    </row>
    <row r="9" ht="18.75" customHeight="1" spans="1:11">
      <c r="A9" s="65"/>
      <c r="B9" s="32"/>
      <c r="C9" s="32"/>
      <c r="D9" s="32"/>
      <c r="E9" s="32"/>
      <c r="F9" s="32"/>
      <c r="G9" s="32"/>
      <c r="H9" s="57"/>
      <c r="I9" s="57"/>
      <c r="J9" s="57"/>
      <c r="K9" s="64"/>
    </row>
    <row r="10" ht="18.75" customHeight="1" spans="1:11">
      <c r="A10" s="66" t="s">
        <v>172</v>
      </c>
      <c r="B10" s="67"/>
      <c r="C10" s="67"/>
      <c r="D10" s="67"/>
      <c r="E10" s="67"/>
      <c r="F10" s="67"/>
      <c r="G10" s="68"/>
      <c r="H10" s="57"/>
      <c r="I10" s="57"/>
      <c r="J10" s="57"/>
      <c r="K10" s="64"/>
    </row>
    <row r="12" customHeight="1" spans="1:1">
      <c r="A12" t="s">
        <v>499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500</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"单位名称："&amp;"石林彝族自治县政务服务管理局"</f>
        <v>单位名称：石林彝族自治县政务服务管理局</v>
      </c>
      <c r="B3" s="44"/>
      <c r="C3" s="44"/>
      <c r="D3" s="44"/>
      <c r="E3" s="45"/>
      <c r="F3" s="45"/>
      <c r="G3" s="46" t="s">
        <v>1</v>
      </c>
    </row>
    <row r="4" ht="21.75" customHeight="1" spans="1:7">
      <c r="A4" s="47" t="s">
        <v>264</v>
      </c>
      <c r="B4" s="47" t="s">
        <v>263</v>
      </c>
      <c r="C4" s="47" t="s">
        <v>184</v>
      </c>
      <c r="D4" s="48" t="s">
        <v>501</v>
      </c>
      <c r="E4" s="12" t="s">
        <v>58</v>
      </c>
      <c r="F4" s="13"/>
      <c r="G4" s="35"/>
    </row>
    <row r="5" ht="21.75" customHeight="1" spans="1:7">
      <c r="A5" s="49"/>
      <c r="B5" s="49"/>
      <c r="C5" s="49"/>
      <c r="D5" s="50"/>
      <c r="E5" s="51" t="str">
        <f>"2025"&amp;"年"</f>
        <v>2025年</v>
      </c>
      <c r="F5" s="48" t="str">
        <f>("2025"+1)&amp;"年"</f>
        <v>2026年</v>
      </c>
      <c r="G5" s="48" t="str">
        <f>("2025"+2)&amp;"年"</f>
        <v>2027年</v>
      </c>
    </row>
    <row r="6" ht="40.5" customHeight="1" spans="1:7">
      <c r="A6" s="52"/>
      <c r="B6" s="52"/>
      <c r="C6" s="52"/>
      <c r="D6" s="53"/>
      <c r="E6" s="54"/>
      <c r="F6" s="53" t="s">
        <v>57</v>
      </c>
      <c r="G6" s="53"/>
    </row>
    <row r="7" ht="15" customHeight="1" spans="1:7">
      <c r="A7" s="55">
        <v>1</v>
      </c>
      <c r="B7" s="55">
        <v>2</v>
      </c>
      <c r="C7" s="55">
        <v>3</v>
      </c>
      <c r="D7" s="55">
        <v>4</v>
      </c>
      <c r="E7" s="55">
        <v>5</v>
      </c>
      <c r="F7" s="55">
        <v>6</v>
      </c>
      <c r="G7" s="55">
        <v>7</v>
      </c>
    </row>
    <row r="8" ht="17.25" customHeight="1" spans="1:7">
      <c r="A8" s="32" t="s">
        <v>70</v>
      </c>
      <c r="B8" s="56"/>
      <c r="C8" s="56"/>
      <c r="D8" s="32"/>
      <c r="E8" s="57">
        <v>2844400</v>
      </c>
      <c r="F8" s="57"/>
      <c r="G8" s="57"/>
    </row>
    <row r="9" ht="18.75" customHeight="1" spans="1:7">
      <c r="A9" s="32"/>
      <c r="B9" s="32" t="s">
        <v>502</v>
      </c>
      <c r="C9" s="32" t="s">
        <v>271</v>
      </c>
      <c r="D9" s="32" t="s">
        <v>503</v>
      </c>
      <c r="E9" s="57">
        <v>660000</v>
      </c>
      <c r="F9" s="57"/>
      <c r="G9" s="57"/>
    </row>
    <row r="10" ht="18.75" customHeight="1" spans="1:7">
      <c r="A10" s="58"/>
      <c r="B10" s="32" t="s">
        <v>502</v>
      </c>
      <c r="C10" s="32" t="s">
        <v>273</v>
      </c>
      <c r="D10" s="32" t="s">
        <v>503</v>
      </c>
      <c r="E10" s="57">
        <v>300000</v>
      </c>
      <c r="F10" s="57"/>
      <c r="G10" s="57"/>
    </row>
    <row r="11" ht="18.75" customHeight="1" spans="1:7">
      <c r="A11" s="58"/>
      <c r="B11" s="32" t="s">
        <v>502</v>
      </c>
      <c r="C11" s="32" t="s">
        <v>275</v>
      </c>
      <c r="D11" s="32" t="s">
        <v>503</v>
      </c>
      <c r="E11" s="57">
        <v>700000</v>
      </c>
      <c r="F11" s="57"/>
      <c r="G11" s="57"/>
    </row>
    <row r="12" ht="18.75" customHeight="1" spans="1:7">
      <c r="A12" s="58"/>
      <c r="B12" s="32" t="s">
        <v>502</v>
      </c>
      <c r="C12" s="32" t="s">
        <v>277</v>
      </c>
      <c r="D12" s="32" t="s">
        <v>503</v>
      </c>
      <c r="E12" s="57">
        <v>924000</v>
      </c>
      <c r="F12" s="57"/>
      <c r="G12" s="57"/>
    </row>
    <row r="13" ht="18.75" customHeight="1" spans="1:7">
      <c r="A13" s="58"/>
      <c r="B13" s="32" t="s">
        <v>502</v>
      </c>
      <c r="C13" s="32" t="s">
        <v>279</v>
      </c>
      <c r="D13" s="32" t="s">
        <v>503</v>
      </c>
      <c r="E13" s="57">
        <v>126000</v>
      </c>
      <c r="F13" s="57"/>
      <c r="G13" s="57"/>
    </row>
    <row r="14" ht="18.75" customHeight="1" spans="1:7">
      <c r="A14" s="58"/>
      <c r="B14" s="32" t="s">
        <v>502</v>
      </c>
      <c r="C14" s="32" t="s">
        <v>281</v>
      </c>
      <c r="D14" s="32" t="s">
        <v>503</v>
      </c>
      <c r="E14" s="57">
        <v>134400</v>
      </c>
      <c r="F14" s="57"/>
      <c r="G14" s="57"/>
    </row>
    <row r="15" ht="18.75" customHeight="1" spans="1:7">
      <c r="A15" s="59" t="s">
        <v>55</v>
      </c>
      <c r="B15" s="60" t="s">
        <v>504</v>
      </c>
      <c r="C15" s="60"/>
      <c r="D15" s="61"/>
      <c r="E15" s="57">
        <v>2844400</v>
      </c>
      <c r="F15" s="57"/>
      <c r="G15" s="57"/>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tabSelected="1" topLeftCell="C1"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t="s">
        <v>505</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"单位名称："&amp;"石林彝族自治县政务服务管理局"</f>
        <v>单位名称：石林彝族自治县政务服务管理局</v>
      </c>
      <c r="B3" s="3"/>
      <c r="C3" s="4"/>
      <c r="D3" s="5"/>
      <c r="E3" s="5"/>
      <c r="F3" s="5"/>
      <c r="G3" s="5"/>
      <c r="H3" s="5"/>
      <c r="I3" s="5"/>
      <c r="J3" s="224" t="s">
        <v>1</v>
      </c>
    </row>
    <row r="4" ht="30" customHeight="1" spans="1:10">
      <c r="A4" s="6" t="s">
        <v>506</v>
      </c>
      <c r="B4" s="7" t="s">
        <v>71</v>
      </c>
      <c r="C4" s="8"/>
      <c r="D4" s="8"/>
      <c r="E4" s="9"/>
      <c r="F4" s="10" t="s">
        <v>507</v>
      </c>
      <c r="G4" s="9"/>
      <c r="H4" s="11" t="s">
        <v>70</v>
      </c>
      <c r="I4" s="8"/>
      <c r="J4" s="9"/>
    </row>
    <row r="5" ht="32.25" customHeight="1" spans="1:10">
      <c r="A5" s="12" t="s">
        <v>508</v>
      </c>
      <c r="B5" s="13"/>
      <c r="C5" s="13"/>
      <c r="D5" s="13"/>
      <c r="E5" s="13"/>
      <c r="F5" s="13"/>
      <c r="G5" s="13"/>
      <c r="H5" s="13"/>
      <c r="I5" s="35"/>
      <c r="J5" s="36" t="s">
        <v>509</v>
      </c>
    </row>
    <row r="6" ht="99.75" customHeight="1" spans="1:10">
      <c r="A6" s="14" t="s">
        <v>510</v>
      </c>
      <c r="B6" s="15" t="s">
        <v>511</v>
      </c>
      <c r="C6" s="16" t="s">
        <v>512</v>
      </c>
      <c r="D6" s="16"/>
      <c r="E6" s="16"/>
      <c r="F6" s="16"/>
      <c r="G6" s="16"/>
      <c r="H6" s="16"/>
      <c r="I6" s="16"/>
      <c r="J6" s="37" t="s">
        <v>513</v>
      </c>
    </row>
    <row r="7" ht="99.75" customHeight="1" spans="1:10">
      <c r="A7" s="14"/>
      <c r="B7" s="15" t="str">
        <f>"总体绩效目标（"&amp;"2025"&amp;"-"&amp;("2025"+2)&amp;"年期间）"</f>
        <v>总体绩效目标（2025-2027年期间）</v>
      </c>
      <c r="C7" s="16" t="s">
        <v>514</v>
      </c>
      <c r="D7" s="16"/>
      <c r="E7" s="16"/>
      <c r="F7" s="16"/>
      <c r="G7" s="16"/>
      <c r="H7" s="16"/>
      <c r="I7" s="16"/>
      <c r="J7" s="37" t="s">
        <v>515</v>
      </c>
    </row>
    <row r="8" ht="75" customHeight="1" spans="1:10">
      <c r="A8" s="15" t="s">
        <v>516</v>
      </c>
      <c r="B8" s="17" t="str">
        <f>"预算年度（"&amp;"2025"&amp;"年）绩效目标"</f>
        <v>预算年度（2025年）绩效目标</v>
      </c>
      <c r="C8" s="18" t="s">
        <v>514</v>
      </c>
      <c r="D8" s="18"/>
      <c r="E8" s="18"/>
      <c r="F8" s="18"/>
      <c r="G8" s="18"/>
      <c r="H8" s="18"/>
      <c r="I8" s="18"/>
      <c r="J8" s="38" t="s">
        <v>517</v>
      </c>
    </row>
    <row r="9" ht="32.25" customHeight="1" spans="1:10">
      <c r="A9" s="19" t="s">
        <v>518</v>
      </c>
      <c r="B9" s="19"/>
      <c r="C9" s="19"/>
      <c r="D9" s="19"/>
      <c r="E9" s="19"/>
      <c r="F9" s="19"/>
      <c r="G9" s="19"/>
      <c r="H9" s="19"/>
      <c r="I9" s="19"/>
      <c r="J9" s="19"/>
    </row>
    <row r="10" ht="32.25" customHeight="1" spans="1:10">
      <c r="A10" s="15" t="s">
        <v>519</v>
      </c>
      <c r="B10" s="15"/>
      <c r="C10" s="14" t="s">
        <v>520</v>
      </c>
      <c r="D10" s="14"/>
      <c r="E10" s="14"/>
      <c r="F10" s="14" t="s">
        <v>521</v>
      </c>
      <c r="G10" s="14"/>
      <c r="H10" s="14" t="s">
        <v>522</v>
      </c>
      <c r="I10" s="14"/>
      <c r="J10" s="14"/>
    </row>
    <row r="11" ht="32.25" customHeight="1" spans="1:10">
      <c r="A11" s="15"/>
      <c r="B11" s="15"/>
      <c r="C11" s="14"/>
      <c r="D11" s="14"/>
      <c r="E11" s="14"/>
      <c r="F11" s="14"/>
      <c r="G11" s="14"/>
      <c r="H11" s="15" t="s">
        <v>523</v>
      </c>
      <c r="I11" s="15" t="s">
        <v>524</v>
      </c>
      <c r="J11" s="15" t="s">
        <v>525</v>
      </c>
    </row>
    <row r="12" ht="24" customHeight="1" spans="1:10">
      <c r="A12" s="20" t="s">
        <v>55</v>
      </c>
      <c r="B12" s="21"/>
      <c r="C12" s="21"/>
      <c r="D12" s="21"/>
      <c r="E12" s="21"/>
      <c r="F12" s="21"/>
      <c r="G12" s="22"/>
      <c r="H12" s="23">
        <v>300000</v>
      </c>
      <c r="I12" s="23">
        <v>300000</v>
      </c>
      <c r="J12" s="23"/>
    </row>
    <row r="13" ht="34.5" customHeight="1" spans="1:10">
      <c r="A13" s="16" t="s">
        <v>273</v>
      </c>
      <c r="B13" s="24"/>
      <c r="C13" s="16" t="s">
        <v>526</v>
      </c>
      <c r="D13" s="24"/>
      <c r="E13" s="24"/>
      <c r="F13" s="24"/>
      <c r="G13" s="24"/>
      <c r="H13" s="25">
        <v>300000</v>
      </c>
      <c r="I13" s="25">
        <v>300000</v>
      </c>
      <c r="J13" s="25"/>
    </row>
    <row r="14" ht="32.25" customHeight="1" spans="1:10">
      <c r="A14" s="19" t="s">
        <v>527</v>
      </c>
      <c r="B14" s="19"/>
      <c r="C14" s="19"/>
      <c r="D14" s="19"/>
      <c r="E14" s="19"/>
      <c r="F14" s="19"/>
      <c r="G14" s="19"/>
      <c r="H14" s="19"/>
      <c r="I14" s="19"/>
      <c r="J14" s="19"/>
    </row>
    <row r="15" ht="32.25" customHeight="1" spans="1:10">
      <c r="A15" s="26" t="s">
        <v>528</v>
      </c>
      <c r="B15" s="26"/>
      <c r="C15" s="26"/>
      <c r="D15" s="26"/>
      <c r="E15" s="26"/>
      <c r="F15" s="26"/>
      <c r="G15" s="26"/>
      <c r="H15" s="27" t="s">
        <v>529</v>
      </c>
      <c r="I15" s="39" t="s">
        <v>291</v>
      </c>
      <c r="J15" s="27" t="s">
        <v>530</v>
      </c>
    </row>
    <row r="16" ht="36" customHeight="1" spans="1:10">
      <c r="A16" s="28" t="s">
        <v>284</v>
      </c>
      <c r="B16" s="28" t="s">
        <v>531</v>
      </c>
      <c r="C16" s="29" t="s">
        <v>286</v>
      </c>
      <c r="D16" s="29" t="s">
        <v>287</v>
      </c>
      <c r="E16" s="29" t="s">
        <v>288</v>
      </c>
      <c r="F16" s="29" t="s">
        <v>289</v>
      </c>
      <c r="G16" s="29" t="s">
        <v>290</v>
      </c>
      <c r="H16" s="30"/>
      <c r="I16" s="30"/>
      <c r="J16" s="30"/>
    </row>
    <row r="17" ht="32.25" customHeight="1" spans="1:10">
      <c r="A17" s="31" t="s">
        <v>293</v>
      </c>
      <c r="B17" s="31"/>
      <c r="C17" s="32"/>
      <c r="D17" s="31"/>
      <c r="E17" s="31"/>
      <c r="F17" s="31"/>
      <c r="G17" s="31"/>
      <c r="H17" s="33"/>
      <c r="I17" s="18"/>
      <c r="J17" s="33"/>
    </row>
    <row r="18" ht="32.25" customHeight="1" spans="1:10">
      <c r="A18" s="31"/>
      <c r="B18" s="31" t="s">
        <v>294</v>
      </c>
      <c r="C18" s="32"/>
      <c r="D18" s="31"/>
      <c r="E18" s="31"/>
      <c r="F18" s="31"/>
      <c r="G18" s="31"/>
      <c r="H18" s="33"/>
      <c r="I18" s="18"/>
      <c r="J18" s="33"/>
    </row>
    <row r="19" ht="32.25" customHeight="1" spans="1:10">
      <c r="A19" s="31"/>
      <c r="B19" s="31"/>
      <c r="C19" s="32" t="s">
        <v>315</v>
      </c>
      <c r="D19" s="31" t="s">
        <v>296</v>
      </c>
      <c r="E19" s="31" t="s">
        <v>83</v>
      </c>
      <c r="F19" s="31" t="s">
        <v>317</v>
      </c>
      <c r="G19" s="31" t="s">
        <v>299</v>
      </c>
      <c r="H19" s="33" t="s">
        <v>532</v>
      </c>
      <c r="I19" s="18" t="s">
        <v>318</v>
      </c>
      <c r="J19" s="33" t="s">
        <v>533</v>
      </c>
    </row>
    <row r="20" ht="32.25" customHeight="1" spans="1:10">
      <c r="A20" s="31"/>
      <c r="B20" s="31"/>
      <c r="C20" s="32" t="s">
        <v>534</v>
      </c>
      <c r="D20" s="31" t="s">
        <v>296</v>
      </c>
      <c r="E20" s="31" t="s">
        <v>321</v>
      </c>
      <c r="F20" s="31" t="s">
        <v>322</v>
      </c>
      <c r="G20" s="31" t="s">
        <v>323</v>
      </c>
      <c r="H20" s="33" t="s">
        <v>532</v>
      </c>
      <c r="I20" s="18" t="s">
        <v>535</v>
      </c>
      <c r="J20" s="33" t="s">
        <v>533</v>
      </c>
    </row>
    <row r="21" ht="32.25" customHeight="1" spans="1:10">
      <c r="A21" s="31"/>
      <c r="B21" s="31"/>
      <c r="C21" s="32" t="s">
        <v>295</v>
      </c>
      <c r="D21" s="31" t="s">
        <v>296</v>
      </c>
      <c r="E21" s="31" t="s">
        <v>84</v>
      </c>
      <c r="F21" s="31" t="s">
        <v>298</v>
      </c>
      <c r="G21" s="31" t="s">
        <v>299</v>
      </c>
      <c r="H21" s="33" t="s">
        <v>532</v>
      </c>
      <c r="I21" s="18" t="s">
        <v>536</v>
      </c>
      <c r="J21" s="33" t="s">
        <v>533</v>
      </c>
    </row>
    <row r="22" ht="32.25" customHeight="1" spans="1:10">
      <c r="A22" s="31"/>
      <c r="B22" s="31" t="s">
        <v>319</v>
      </c>
      <c r="C22" s="32"/>
      <c r="D22" s="31"/>
      <c r="E22" s="31"/>
      <c r="F22" s="31"/>
      <c r="G22" s="31"/>
      <c r="H22" s="33"/>
      <c r="I22" s="18"/>
      <c r="J22" s="33"/>
    </row>
    <row r="23" ht="32.25" customHeight="1" spans="1:10">
      <c r="A23" s="31"/>
      <c r="B23" s="31"/>
      <c r="C23" s="32" t="s">
        <v>537</v>
      </c>
      <c r="D23" s="31" t="s">
        <v>296</v>
      </c>
      <c r="E23" s="31" t="s">
        <v>321</v>
      </c>
      <c r="F23" s="31" t="s">
        <v>322</v>
      </c>
      <c r="G23" s="31" t="s">
        <v>323</v>
      </c>
      <c r="H23" s="33" t="s">
        <v>532</v>
      </c>
      <c r="I23" s="18" t="s">
        <v>538</v>
      </c>
      <c r="J23" s="33" t="s">
        <v>533</v>
      </c>
    </row>
    <row r="24" ht="32.25" customHeight="1" spans="1:10">
      <c r="A24" s="31"/>
      <c r="B24" s="31" t="s">
        <v>332</v>
      </c>
      <c r="C24" s="32"/>
      <c r="D24" s="31"/>
      <c r="E24" s="31"/>
      <c r="F24" s="31"/>
      <c r="G24" s="31"/>
      <c r="H24" s="33"/>
      <c r="I24" s="18"/>
      <c r="J24" s="33"/>
    </row>
    <row r="25" ht="32.25" customHeight="1" spans="1:10">
      <c r="A25" s="31"/>
      <c r="B25" s="31"/>
      <c r="C25" s="32" t="s">
        <v>418</v>
      </c>
      <c r="D25" s="31" t="s">
        <v>296</v>
      </c>
      <c r="E25" s="31" t="s">
        <v>321</v>
      </c>
      <c r="F25" s="31" t="s">
        <v>322</v>
      </c>
      <c r="G25" s="31" t="s">
        <v>323</v>
      </c>
      <c r="H25" s="33" t="s">
        <v>532</v>
      </c>
      <c r="I25" s="18" t="s">
        <v>419</v>
      </c>
      <c r="J25" s="33" t="s">
        <v>533</v>
      </c>
    </row>
    <row r="26" ht="32.25" customHeight="1" spans="1:10">
      <c r="A26" s="31" t="s">
        <v>335</v>
      </c>
      <c r="B26" s="31"/>
      <c r="C26" s="32"/>
      <c r="D26" s="31"/>
      <c r="E26" s="31"/>
      <c r="F26" s="31"/>
      <c r="G26" s="31"/>
      <c r="H26" s="33"/>
      <c r="I26" s="18"/>
      <c r="J26" s="33"/>
    </row>
    <row r="27" ht="32.25" customHeight="1" spans="1:10">
      <c r="A27" s="31"/>
      <c r="B27" s="31" t="s">
        <v>336</v>
      </c>
      <c r="C27" s="32"/>
      <c r="D27" s="31"/>
      <c r="E27" s="31"/>
      <c r="F27" s="31"/>
      <c r="G27" s="31"/>
      <c r="H27" s="33"/>
      <c r="I27" s="18"/>
      <c r="J27" s="33"/>
    </row>
    <row r="28" ht="32.25" customHeight="1" spans="1:10">
      <c r="A28" s="31"/>
      <c r="B28" s="31"/>
      <c r="C28" s="32" t="s">
        <v>539</v>
      </c>
      <c r="D28" s="31" t="s">
        <v>296</v>
      </c>
      <c r="E28" s="31" t="s">
        <v>540</v>
      </c>
      <c r="F28" s="31" t="s">
        <v>322</v>
      </c>
      <c r="G28" s="31" t="s">
        <v>323</v>
      </c>
      <c r="H28" s="33" t="s">
        <v>532</v>
      </c>
      <c r="I28" s="18" t="s">
        <v>541</v>
      </c>
      <c r="J28" s="33" t="s">
        <v>533</v>
      </c>
    </row>
    <row r="29" ht="32.25" customHeight="1" spans="1:10">
      <c r="A29" s="31" t="s">
        <v>345</v>
      </c>
      <c r="B29" s="31"/>
      <c r="C29" s="32"/>
      <c r="D29" s="31"/>
      <c r="E29" s="31"/>
      <c r="F29" s="31"/>
      <c r="G29" s="31"/>
      <c r="H29" s="33"/>
      <c r="I29" s="18"/>
      <c r="J29" s="33"/>
    </row>
    <row r="30" ht="32.25" customHeight="1" spans="1:10">
      <c r="A30" s="31"/>
      <c r="B30" s="31" t="s">
        <v>346</v>
      </c>
      <c r="C30" s="32"/>
      <c r="D30" s="31"/>
      <c r="E30" s="31"/>
      <c r="F30" s="31"/>
      <c r="G30" s="31"/>
      <c r="H30" s="33"/>
      <c r="I30" s="18"/>
      <c r="J30" s="33"/>
    </row>
    <row r="31" ht="32.25" customHeight="1" spans="1:10">
      <c r="A31" s="31"/>
      <c r="B31" s="31"/>
      <c r="C31" s="32" t="s">
        <v>347</v>
      </c>
      <c r="D31" s="31" t="s">
        <v>296</v>
      </c>
      <c r="E31" s="31" t="s">
        <v>540</v>
      </c>
      <c r="F31" s="31" t="s">
        <v>322</v>
      </c>
      <c r="G31" s="31" t="s">
        <v>323</v>
      </c>
      <c r="H31" s="33" t="s">
        <v>532</v>
      </c>
      <c r="I31" s="18" t="s">
        <v>542</v>
      </c>
      <c r="J31" s="33" t="s">
        <v>533</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3" t="s">
        <v>52</v>
      </c>
    </row>
    <row r="2" ht="41.25" customHeight="1" spans="1:1">
      <c r="A2" s="74" t="str">
        <f>"2025"&amp;"年部门收入预算表"</f>
        <v>2025年部门收入预算表</v>
      </c>
    </row>
    <row r="3" ht="17.25" customHeight="1" spans="1:19">
      <c r="A3" s="77" t="str">
        <f>"单位名称："&amp;"石林彝族自治县政务服务管理局"</f>
        <v>单位名称：石林彝族自治县政务服务管理局</v>
      </c>
      <c r="S3" s="79" t="s">
        <v>1</v>
      </c>
    </row>
    <row r="4" ht="21.75" customHeight="1" spans="1:19">
      <c r="A4" s="209" t="s">
        <v>53</v>
      </c>
      <c r="B4" s="210" t="s">
        <v>54</v>
      </c>
      <c r="C4" s="210" t="s">
        <v>55</v>
      </c>
      <c r="D4" s="211" t="s">
        <v>56</v>
      </c>
      <c r="E4" s="211"/>
      <c r="F4" s="211"/>
      <c r="G4" s="211"/>
      <c r="H4" s="211"/>
      <c r="I4" s="159"/>
      <c r="J4" s="211"/>
      <c r="K4" s="211"/>
      <c r="L4" s="211"/>
      <c r="M4" s="211"/>
      <c r="N4" s="218"/>
      <c r="O4" s="211" t="s">
        <v>45</v>
      </c>
      <c r="P4" s="211"/>
      <c r="Q4" s="211"/>
      <c r="R4" s="211"/>
      <c r="S4" s="218"/>
    </row>
    <row r="5" ht="27" customHeight="1" spans="1:19">
      <c r="A5" s="212"/>
      <c r="B5" s="213"/>
      <c r="C5" s="213"/>
      <c r="D5" s="213" t="s">
        <v>57</v>
      </c>
      <c r="E5" s="213" t="s">
        <v>58</v>
      </c>
      <c r="F5" s="213" t="s">
        <v>59</v>
      </c>
      <c r="G5" s="213" t="s">
        <v>60</v>
      </c>
      <c r="H5" s="213" t="s">
        <v>61</v>
      </c>
      <c r="I5" s="219" t="s">
        <v>62</v>
      </c>
      <c r="J5" s="220"/>
      <c r="K5" s="220"/>
      <c r="L5" s="220"/>
      <c r="M5" s="220"/>
      <c r="N5" s="221"/>
      <c r="O5" s="213" t="s">
        <v>57</v>
      </c>
      <c r="P5" s="213" t="s">
        <v>58</v>
      </c>
      <c r="Q5" s="213" t="s">
        <v>59</v>
      </c>
      <c r="R5" s="213" t="s">
        <v>60</v>
      </c>
      <c r="S5" s="213" t="s">
        <v>63</v>
      </c>
    </row>
    <row r="6" ht="30" customHeight="1" spans="1:19">
      <c r="A6" s="214"/>
      <c r="B6" s="133"/>
      <c r="C6" s="142"/>
      <c r="D6" s="142"/>
      <c r="E6" s="142"/>
      <c r="F6" s="142"/>
      <c r="G6" s="142"/>
      <c r="H6" s="142"/>
      <c r="I6" s="98" t="s">
        <v>57</v>
      </c>
      <c r="J6" s="221" t="s">
        <v>64</v>
      </c>
      <c r="K6" s="221" t="s">
        <v>65</v>
      </c>
      <c r="L6" s="221" t="s">
        <v>66</v>
      </c>
      <c r="M6" s="221" t="s">
        <v>67</v>
      </c>
      <c r="N6" s="221" t="s">
        <v>68</v>
      </c>
      <c r="O6" s="222"/>
      <c r="P6" s="222"/>
      <c r="Q6" s="222"/>
      <c r="R6" s="222"/>
      <c r="S6" s="142"/>
    </row>
    <row r="7" ht="15" customHeight="1" spans="1:19">
      <c r="A7" s="215">
        <v>1</v>
      </c>
      <c r="B7" s="215">
        <v>2</v>
      </c>
      <c r="C7" s="215">
        <v>3</v>
      </c>
      <c r="D7" s="215">
        <v>4</v>
      </c>
      <c r="E7" s="215">
        <v>5</v>
      </c>
      <c r="F7" s="215">
        <v>6</v>
      </c>
      <c r="G7" s="215">
        <v>7</v>
      </c>
      <c r="H7" s="215">
        <v>8</v>
      </c>
      <c r="I7" s="98">
        <v>9</v>
      </c>
      <c r="J7" s="215">
        <v>10</v>
      </c>
      <c r="K7" s="215">
        <v>11</v>
      </c>
      <c r="L7" s="215">
        <v>12</v>
      </c>
      <c r="M7" s="215">
        <v>13</v>
      </c>
      <c r="N7" s="215">
        <v>14</v>
      </c>
      <c r="O7" s="215">
        <v>15</v>
      </c>
      <c r="P7" s="215">
        <v>16</v>
      </c>
      <c r="Q7" s="215">
        <v>17</v>
      </c>
      <c r="R7" s="215">
        <v>18</v>
      </c>
      <c r="S7" s="215">
        <v>19</v>
      </c>
    </row>
    <row r="8" ht="18" customHeight="1" spans="1:19">
      <c r="A8" s="32" t="s">
        <v>69</v>
      </c>
      <c r="B8" s="32" t="s">
        <v>70</v>
      </c>
      <c r="C8" s="107">
        <v>6805347</v>
      </c>
      <c r="D8" s="107">
        <v>6805347</v>
      </c>
      <c r="E8" s="107">
        <v>6805347</v>
      </c>
      <c r="F8" s="107"/>
      <c r="G8" s="107"/>
      <c r="H8" s="107"/>
      <c r="I8" s="107"/>
      <c r="J8" s="107"/>
      <c r="K8" s="107"/>
      <c r="L8" s="107"/>
      <c r="M8" s="107"/>
      <c r="N8" s="107"/>
      <c r="O8" s="107"/>
      <c r="P8" s="107"/>
      <c r="Q8" s="107"/>
      <c r="R8" s="107"/>
      <c r="S8" s="107"/>
    </row>
    <row r="9" ht="18" customHeight="1" spans="1:19">
      <c r="A9" s="216" t="s">
        <v>71</v>
      </c>
      <c r="B9" s="216" t="s">
        <v>70</v>
      </c>
      <c r="C9" s="107">
        <v>6805347</v>
      </c>
      <c r="D9" s="107">
        <v>6805347</v>
      </c>
      <c r="E9" s="107">
        <v>6805347</v>
      </c>
      <c r="F9" s="107"/>
      <c r="G9" s="107"/>
      <c r="H9" s="107"/>
      <c r="I9" s="107"/>
      <c r="J9" s="107"/>
      <c r="K9" s="107"/>
      <c r="L9" s="107"/>
      <c r="M9" s="107"/>
      <c r="N9" s="107"/>
      <c r="O9" s="107"/>
      <c r="P9" s="107"/>
      <c r="Q9" s="107"/>
      <c r="R9" s="107"/>
      <c r="S9" s="107"/>
    </row>
    <row r="10" ht="18" customHeight="1" spans="1:19">
      <c r="A10" s="82" t="s">
        <v>55</v>
      </c>
      <c r="B10" s="217"/>
      <c r="C10" s="107">
        <v>6805347</v>
      </c>
      <c r="D10" s="107">
        <v>6805347</v>
      </c>
      <c r="E10" s="107">
        <v>6805347</v>
      </c>
      <c r="F10" s="107"/>
      <c r="G10" s="107"/>
      <c r="H10" s="107"/>
      <c r="I10" s="107"/>
      <c r="J10" s="107"/>
      <c r="K10" s="107"/>
      <c r="L10" s="107"/>
      <c r="M10" s="107"/>
      <c r="N10" s="107"/>
      <c r="O10" s="107"/>
      <c r="P10" s="107"/>
      <c r="Q10" s="107"/>
      <c r="R10" s="107"/>
      <c r="S10" s="10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72</v>
      </c>
    </row>
    <row r="2" ht="41.25" customHeight="1" spans="1:1">
      <c r="A2" s="74" t="str">
        <f>"2025"&amp;"年部门支出预算表"</f>
        <v>2025年部门支出预算表</v>
      </c>
    </row>
    <row r="3" ht="17.25" customHeight="1" spans="1:15">
      <c r="A3" s="77" t="str">
        <f>"单位名称："&amp;"石林彝族自治县政务服务管理局"</f>
        <v>单位名称：石林彝族自治县政务服务管理局</v>
      </c>
      <c r="O3" s="79" t="s">
        <v>1</v>
      </c>
    </row>
    <row r="4" ht="27" customHeight="1" spans="1:15">
      <c r="A4" s="195" t="s">
        <v>73</v>
      </c>
      <c r="B4" s="195" t="s">
        <v>74</v>
      </c>
      <c r="C4" s="195" t="s">
        <v>55</v>
      </c>
      <c r="D4" s="196" t="s">
        <v>58</v>
      </c>
      <c r="E4" s="197"/>
      <c r="F4" s="198"/>
      <c r="G4" s="199" t="s">
        <v>59</v>
      </c>
      <c r="H4" s="199" t="s">
        <v>60</v>
      </c>
      <c r="I4" s="199" t="s">
        <v>75</v>
      </c>
      <c r="J4" s="196" t="s">
        <v>62</v>
      </c>
      <c r="K4" s="197"/>
      <c r="L4" s="197"/>
      <c r="M4" s="197"/>
      <c r="N4" s="206"/>
      <c r="O4" s="207"/>
    </row>
    <row r="5" ht="42" customHeight="1" spans="1:15">
      <c r="A5" s="200"/>
      <c r="B5" s="200"/>
      <c r="C5" s="201"/>
      <c r="D5" s="202" t="s">
        <v>57</v>
      </c>
      <c r="E5" s="202" t="s">
        <v>76</v>
      </c>
      <c r="F5" s="202" t="s">
        <v>77</v>
      </c>
      <c r="G5" s="201"/>
      <c r="H5" s="201"/>
      <c r="I5" s="208"/>
      <c r="J5" s="202" t="s">
        <v>57</v>
      </c>
      <c r="K5" s="189" t="s">
        <v>78</v>
      </c>
      <c r="L5" s="189" t="s">
        <v>79</v>
      </c>
      <c r="M5" s="189" t="s">
        <v>80</v>
      </c>
      <c r="N5" s="189" t="s">
        <v>81</v>
      </c>
      <c r="O5" s="189" t="s">
        <v>82</v>
      </c>
    </row>
    <row r="6" ht="18" customHeight="1" spans="1:15">
      <c r="A6" s="85" t="s">
        <v>83</v>
      </c>
      <c r="B6" s="85" t="s">
        <v>84</v>
      </c>
      <c r="C6" s="85" t="s">
        <v>85</v>
      </c>
      <c r="D6" s="86" t="s">
        <v>86</v>
      </c>
      <c r="E6" s="86" t="s">
        <v>87</v>
      </c>
      <c r="F6" s="86" t="s">
        <v>88</v>
      </c>
      <c r="G6" s="86" t="s">
        <v>89</v>
      </c>
      <c r="H6" s="86" t="s">
        <v>90</v>
      </c>
      <c r="I6" s="86" t="s">
        <v>91</v>
      </c>
      <c r="J6" s="86" t="s">
        <v>92</v>
      </c>
      <c r="K6" s="86" t="s">
        <v>93</v>
      </c>
      <c r="L6" s="86" t="s">
        <v>94</v>
      </c>
      <c r="M6" s="86" t="s">
        <v>95</v>
      </c>
      <c r="N6" s="85" t="s">
        <v>96</v>
      </c>
      <c r="O6" s="86" t="s">
        <v>97</v>
      </c>
    </row>
    <row r="7" ht="21" customHeight="1" spans="1:15">
      <c r="A7" s="87" t="s">
        <v>98</v>
      </c>
      <c r="B7" s="87" t="s">
        <v>99</v>
      </c>
      <c r="C7" s="107">
        <v>5724898</v>
      </c>
      <c r="D7" s="107">
        <v>5724898</v>
      </c>
      <c r="E7" s="107">
        <v>2880498</v>
      </c>
      <c r="F7" s="107">
        <v>2844400</v>
      </c>
      <c r="G7" s="107"/>
      <c r="H7" s="107"/>
      <c r="I7" s="107"/>
      <c r="J7" s="107"/>
      <c r="K7" s="107"/>
      <c r="L7" s="107"/>
      <c r="M7" s="107"/>
      <c r="N7" s="107"/>
      <c r="O7" s="107"/>
    </row>
    <row r="8" ht="21" customHeight="1" spans="1:15">
      <c r="A8" s="203" t="s">
        <v>100</v>
      </c>
      <c r="B8" s="203" t="s">
        <v>101</v>
      </c>
      <c r="C8" s="107">
        <v>5724898</v>
      </c>
      <c r="D8" s="107">
        <v>5724898</v>
      </c>
      <c r="E8" s="107">
        <v>2880498</v>
      </c>
      <c r="F8" s="107">
        <v>2844400</v>
      </c>
      <c r="G8" s="107"/>
      <c r="H8" s="107"/>
      <c r="I8" s="107"/>
      <c r="J8" s="107"/>
      <c r="K8" s="107"/>
      <c r="L8" s="107"/>
      <c r="M8" s="107"/>
      <c r="N8" s="107"/>
      <c r="O8" s="107"/>
    </row>
    <row r="9" ht="21" customHeight="1" spans="1:15">
      <c r="A9" s="204" t="s">
        <v>102</v>
      </c>
      <c r="B9" s="204" t="s">
        <v>103</v>
      </c>
      <c r="C9" s="107">
        <v>1560083</v>
      </c>
      <c r="D9" s="107">
        <v>1560083</v>
      </c>
      <c r="E9" s="107">
        <v>1560083</v>
      </c>
      <c r="F9" s="107"/>
      <c r="G9" s="107"/>
      <c r="H9" s="107"/>
      <c r="I9" s="107"/>
      <c r="J9" s="107"/>
      <c r="K9" s="107"/>
      <c r="L9" s="107"/>
      <c r="M9" s="107"/>
      <c r="N9" s="107"/>
      <c r="O9" s="107"/>
    </row>
    <row r="10" ht="21" customHeight="1" spans="1:15">
      <c r="A10" s="204" t="s">
        <v>104</v>
      </c>
      <c r="B10" s="204" t="s">
        <v>105</v>
      </c>
      <c r="C10" s="107">
        <v>1320415</v>
      </c>
      <c r="D10" s="107">
        <v>1320415</v>
      </c>
      <c r="E10" s="107">
        <v>1320415</v>
      </c>
      <c r="F10" s="107"/>
      <c r="G10" s="107"/>
      <c r="H10" s="107"/>
      <c r="I10" s="107"/>
      <c r="J10" s="107"/>
      <c r="K10" s="107"/>
      <c r="L10" s="107"/>
      <c r="M10" s="107"/>
      <c r="N10" s="107"/>
      <c r="O10" s="107"/>
    </row>
    <row r="11" ht="21" customHeight="1" spans="1:15">
      <c r="A11" s="204" t="s">
        <v>106</v>
      </c>
      <c r="B11" s="204" t="s">
        <v>107</v>
      </c>
      <c r="C11" s="107">
        <v>2844400</v>
      </c>
      <c r="D11" s="107">
        <v>2844400</v>
      </c>
      <c r="E11" s="107"/>
      <c r="F11" s="107">
        <v>2844400</v>
      </c>
      <c r="G11" s="107"/>
      <c r="H11" s="107"/>
      <c r="I11" s="107"/>
      <c r="J11" s="107"/>
      <c r="K11" s="107"/>
      <c r="L11" s="107"/>
      <c r="M11" s="107"/>
      <c r="N11" s="107"/>
      <c r="O11" s="107"/>
    </row>
    <row r="12" ht="21" customHeight="1" spans="1:15">
      <c r="A12" s="87" t="s">
        <v>108</v>
      </c>
      <c r="B12" s="87" t="s">
        <v>109</v>
      </c>
      <c r="C12" s="107">
        <v>436563</v>
      </c>
      <c r="D12" s="107">
        <v>436563</v>
      </c>
      <c r="E12" s="107">
        <v>436563</v>
      </c>
      <c r="F12" s="107"/>
      <c r="G12" s="107"/>
      <c r="H12" s="107"/>
      <c r="I12" s="107"/>
      <c r="J12" s="107"/>
      <c r="K12" s="107"/>
      <c r="L12" s="107"/>
      <c r="M12" s="107"/>
      <c r="N12" s="107"/>
      <c r="O12" s="107"/>
    </row>
    <row r="13" ht="21" customHeight="1" spans="1:15">
      <c r="A13" s="203" t="s">
        <v>110</v>
      </c>
      <c r="B13" s="203" t="s">
        <v>111</v>
      </c>
      <c r="C13" s="107">
        <v>436563</v>
      </c>
      <c r="D13" s="107">
        <v>436563</v>
      </c>
      <c r="E13" s="107">
        <v>436563</v>
      </c>
      <c r="F13" s="107"/>
      <c r="G13" s="107"/>
      <c r="H13" s="107"/>
      <c r="I13" s="107"/>
      <c r="J13" s="107"/>
      <c r="K13" s="107"/>
      <c r="L13" s="107"/>
      <c r="M13" s="107"/>
      <c r="N13" s="107"/>
      <c r="O13" s="107"/>
    </row>
    <row r="14" ht="21" customHeight="1" spans="1:15">
      <c r="A14" s="204" t="s">
        <v>112</v>
      </c>
      <c r="B14" s="204" t="s">
        <v>113</v>
      </c>
      <c r="C14" s="107">
        <v>14400</v>
      </c>
      <c r="D14" s="107">
        <v>14400</v>
      </c>
      <c r="E14" s="107">
        <v>14400</v>
      </c>
      <c r="F14" s="107"/>
      <c r="G14" s="107"/>
      <c r="H14" s="107"/>
      <c r="I14" s="107"/>
      <c r="J14" s="107"/>
      <c r="K14" s="107"/>
      <c r="L14" s="107"/>
      <c r="M14" s="107"/>
      <c r="N14" s="107"/>
      <c r="O14" s="107"/>
    </row>
    <row r="15" ht="21" customHeight="1" spans="1:15">
      <c r="A15" s="204" t="s">
        <v>114</v>
      </c>
      <c r="B15" s="204" t="s">
        <v>115</v>
      </c>
      <c r="C15" s="107">
        <v>422163</v>
      </c>
      <c r="D15" s="107">
        <v>422163</v>
      </c>
      <c r="E15" s="107">
        <v>422163</v>
      </c>
      <c r="F15" s="107"/>
      <c r="G15" s="107"/>
      <c r="H15" s="107"/>
      <c r="I15" s="107"/>
      <c r="J15" s="107"/>
      <c r="K15" s="107"/>
      <c r="L15" s="107"/>
      <c r="M15" s="107"/>
      <c r="N15" s="107"/>
      <c r="O15" s="107"/>
    </row>
    <row r="16" ht="21" customHeight="1" spans="1:15">
      <c r="A16" s="87" t="s">
        <v>116</v>
      </c>
      <c r="B16" s="87" t="s">
        <v>117</v>
      </c>
      <c r="C16" s="107">
        <v>309923</v>
      </c>
      <c r="D16" s="107">
        <v>309923</v>
      </c>
      <c r="E16" s="107">
        <v>309923</v>
      </c>
      <c r="F16" s="107"/>
      <c r="G16" s="107"/>
      <c r="H16" s="107"/>
      <c r="I16" s="107"/>
      <c r="J16" s="107"/>
      <c r="K16" s="107"/>
      <c r="L16" s="107"/>
      <c r="M16" s="107"/>
      <c r="N16" s="107"/>
      <c r="O16" s="107"/>
    </row>
    <row r="17" ht="21" customHeight="1" spans="1:15">
      <c r="A17" s="203" t="s">
        <v>118</v>
      </c>
      <c r="B17" s="203" t="s">
        <v>119</v>
      </c>
      <c r="C17" s="107">
        <v>309923</v>
      </c>
      <c r="D17" s="107">
        <v>309923</v>
      </c>
      <c r="E17" s="107">
        <v>309923</v>
      </c>
      <c r="F17" s="107"/>
      <c r="G17" s="107"/>
      <c r="H17" s="107"/>
      <c r="I17" s="107"/>
      <c r="J17" s="107"/>
      <c r="K17" s="107"/>
      <c r="L17" s="107"/>
      <c r="M17" s="107"/>
      <c r="N17" s="107"/>
      <c r="O17" s="107"/>
    </row>
    <row r="18" ht="21" customHeight="1" spans="1:15">
      <c r="A18" s="204" t="s">
        <v>120</v>
      </c>
      <c r="B18" s="204" t="s">
        <v>121</v>
      </c>
      <c r="C18" s="107">
        <v>84290</v>
      </c>
      <c r="D18" s="107">
        <v>84290</v>
      </c>
      <c r="E18" s="107">
        <v>84290</v>
      </c>
      <c r="F18" s="107"/>
      <c r="G18" s="107"/>
      <c r="H18" s="107"/>
      <c r="I18" s="107"/>
      <c r="J18" s="107"/>
      <c r="K18" s="107"/>
      <c r="L18" s="107"/>
      <c r="M18" s="107"/>
      <c r="N18" s="107"/>
      <c r="O18" s="107"/>
    </row>
    <row r="19" ht="21" customHeight="1" spans="1:15">
      <c r="A19" s="204" t="s">
        <v>122</v>
      </c>
      <c r="B19" s="204" t="s">
        <v>123</v>
      </c>
      <c r="C19" s="107">
        <v>92719</v>
      </c>
      <c r="D19" s="107">
        <v>92719</v>
      </c>
      <c r="E19" s="107">
        <v>92719</v>
      </c>
      <c r="F19" s="107"/>
      <c r="G19" s="107"/>
      <c r="H19" s="107"/>
      <c r="I19" s="107"/>
      <c r="J19" s="107"/>
      <c r="K19" s="107"/>
      <c r="L19" s="107"/>
      <c r="M19" s="107"/>
      <c r="N19" s="107"/>
      <c r="O19" s="107"/>
    </row>
    <row r="20" ht="21" customHeight="1" spans="1:15">
      <c r="A20" s="204" t="s">
        <v>124</v>
      </c>
      <c r="B20" s="204" t="s">
        <v>125</v>
      </c>
      <c r="C20" s="107">
        <v>116269</v>
      </c>
      <c r="D20" s="107">
        <v>116269</v>
      </c>
      <c r="E20" s="107">
        <v>116269</v>
      </c>
      <c r="F20" s="107"/>
      <c r="G20" s="107"/>
      <c r="H20" s="107"/>
      <c r="I20" s="107"/>
      <c r="J20" s="107"/>
      <c r="K20" s="107"/>
      <c r="L20" s="107"/>
      <c r="M20" s="107"/>
      <c r="N20" s="107"/>
      <c r="O20" s="107"/>
    </row>
    <row r="21" ht="21" customHeight="1" spans="1:15">
      <c r="A21" s="204" t="s">
        <v>126</v>
      </c>
      <c r="B21" s="204" t="s">
        <v>127</v>
      </c>
      <c r="C21" s="107">
        <v>16645</v>
      </c>
      <c r="D21" s="107">
        <v>16645</v>
      </c>
      <c r="E21" s="107">
        <v>16645</v>
      </c>
      <c r="F21" s="107"/>
      <c r="G21" s="107"/>
      <c r="H21" s="107"/>
      <c r="I21" s="107"/>
      <c r="J21" s="107"/>
      <c r="K21" s="107"/>
      <c r="L21" s="107"/>
      <c r="M21" s="107"/>
      <c r="N21" s="107"/>
      <c r="O21" s="107"/>
    </row>
    <row r="22" ht="21" customHeight="1" spans="1:15">
      <c r="A22" s="87" t="s">
        <v>128</v>
      </c>
      <c r="B22" s="87" t="s">
        <v>129</v>
      </c>
      <c r="C22" s="107">
        <v>333963</v>
      </c>
      <c r="D22" s="107">
        <v>333963</v>
      </c>
      <c r="E22" s="107">
        <v>333963</v>
      </c>
      <c r="F22" s="107"/>
      <c r="G22" s="107"/>
      <c r="H22" s="107"/>
      <c r="I22" s="107"/>
      <c r="J22" s="107"/>
      <c r="K22" s="107"/>
      <c r="L22" s="107"/>
      <c r="M22" s="107"/>
      <c r="N22" s="107"/>
      <c r="O22" s="107"/>
    </row>
    <row r="23" ht="21" customHeight="1" spans="1:15">
      <c r="A23" s="203" t="s">
        <v>130</v>
      </c>
      <c r="B23" s="203" t="s">
        <v>131</v>
      </c>
      <c r="C23" s="107">
        <v>333963</v>
      </c>
      <c r="D23" s="107">
        <v>333963</v>
      </c>
      <c r="E23" s="107">
        <v>333963</v>
      </c>
      <c r="F23" s="107"/>
      <c r="G23" s="107"/>
      <c r="H23" s="107"/>
      <c r="I23" s="107"/>
      <c r="J23" s="107"/>
      <c r="K23" s="107"/>
      <c r="L23" s="107"/>
      <c r="M23" s="107"/>
      <c r="N23" s="107"/>
      <c r="O23" s="107"/>
    </row>
    <row r="24" ht="21" customHeight="1" spans="1:15">
      <c r="A24" s="204" t="s">
        <v>132</v>
      </c>
      <c r="B24" s="204" t="s">
        <v>133</v>
      </c>
      <c r="C24" s="107">
        <v>333963</v>
      </c>
      <c r="D24" s="107">
        <v>333963</v>
      </c>
      <c r="E24" s="107">
        <v>333963</v>
      </c>
      <c r="F24" s="107"/>
      <c r="G24" s="107"/>
      <c r="H24" s="107"/>
      <c r="I24" s="107"/>
      <c r="J24" s="107"/>
      <c r="K24" s="107"/>
      <c r="L24" s="107"/>
      <c r="M24" s="107"/>
      <c r="N24" s="107"/>
      <c r="O24" s="107"/>
    </row>
    <row r="25" ht="21" customHeight="1" spans="1:15">
      <c r="A25" s="205" t="s">
        <v>55</v>
      </c>
      <c r="B25" s="68"/>
      <c r="C25" s="107">
        <v>6805347</v>
      </c>
      <c r="D25" s="107">
        <v>6805347</v>
      </c>
      <c r="E25" s="107">
        <v>3960947</v>
      </c>
      <c r="F25" s="107">
        <v>2844400</v>
      </c>
      <c r="G25" s="107"/>
      <c r="H25" s="107"/>
      <c r="I25" s="107"/>
      <c r="J25" s="107"/>
      <c r="K25" s="107"/>
      <c r="L25" s="107"/>
      <c r="M25" s="107"/>
      <c r="N25" s="107"/>
      <c r="O25" s="107"/>
    </row>
  </sheetData>
  <mergeCells count="12">
    <mergeCell ref="A1:O1"/>
    <mergeCell ref="A2:O2"/>
    <mergeCell ref="A3:B3"/>
    <mergeCell ref="D4:F4"/>
    <mergeCell ref="J4:O4"/>
    <mergeCell ref="A25:B2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5"/>
      <c r="B1" s="79"/>
      <c r="C1" s="79"/>
      <c r="D1" s="79" t="s">
        <v>134</v>
      </c>
    </row>
    <row r="2" ht="41.25" customHeight="1" spans="1:1">
      <c r="A2" s="74" t="str">
        <f>"2025"&amp;"年部门财政拨款收支预算总表"</f>
        <v>2025年部门财政拨款收支预算总表</v>
      </c>
    </row>
    <row r="3" ht="17.25" customHeight="1" spans="1:4">
      <c r="A3" s="77" t="str">
        <f>"单位名称："&amp;"石林彝族自治县政务服务管理局"</f>
        <v>单位名称：石林彝族自治县政务服务管理局</v>
      </c>
      <c r="B3" s="188"/>
      <c r="D3" s="79" t="s">
        <v>1</v>
      </c>
    </row>
    <row r="4" ht="17.25" customHeight="1" spans="1:4">
      <c r="A4" s="189" t="s">
        <v>2</v>
      </c>
      <c r="B4" s="190"/>
      <c r="C4" s="189" t="s">
        <v>3</v>
      </c>
      <c r="D4" s="190"/>
    </row>
    <row r="5" ht="18.75" customHeight="1" spans="1:4">
      <c r="A5" s="189" t="s">
        <v>4</v>
      </c>
      <c r="B5" s="189" t="s">
        <v>5</v>
      </c>
      <c r="C5" s="189" t="s">
        <v>6</v>
      </c>
      <c r="D5" s="189" t="s">
        <v>5</v>
      </c>
    </row>
    <row r="6" ht="16.5" customHeight="1" spans="1:4">
      <c r="A6" s="191" t="s">
        <v>135</v>
      </c>
      <c r="B6" s="107">
        <v>6805347</v>
      </c>
      <c r="C6" s="191" t="s">
        <v>136</v>
      </c>
      <c r="D6" s="107">
        <v>6805347</v>
      </c>
    </row>
    <row r="7" ht="16.5" customHeight="1" spans="1:4">
      <c r="A7" s="191" t="s">
        <v>137</v>
      </c>
      <c r="B7" s="107">
        <v>6805347</v>
      </c>
      <c r="C7" s="191" t="s">
        <v>138</v>
      </c>
      <c r="D7" s="107">
        <v>5724898</v>
      </c>
    </row>
    <row r="8" ht="16.5" customHeight="1" spans="1:4">
      <c r="A8" s="191" t="s">
        <v>139</v>
      </c>
      <c r="B8" s="107"/>
      <c r="C8" s="191" t="s">
        <v>140</v>
      </c>
      <c r="D8" s="107"/>
    </row>
    <row r="9" ht="16.5" customHeight="1" spans="1:4">
      <c r="A9" s="191" t="s">
        <v>141</v>
      </c>
      <c r="B9" s="107"/>
      <c r="C9" s="191" t="s">
        <v>142</v>
      </c>
      <c r="D9" s="107"/>
    </row>
    <row r="10" ht="16.5" customHeight="1" spans="1:4">
      <c r="A10" s="191" t="s">
        <v>143</v>
      </c>
      <c r="B10" s="107"/>
      <c r="C10" s="191" t="s">
        <v>144</v>
      </c>
      <c r="D10" s="107"/>
    </row>
    <row r="11" ht="16.5" customHeight="1" spans="1:4">
      <c r="A11" s="191" t="s">
        <v>137</v>
      </c>
      <c r="B11" s="107"/>
      <c r="C11" s="191" t="s">
        <v>145</v>
      </c>
      <c r="D11" s="107"/>
    </row>
    <row r="12" ht="16.5" customHeight="1" spans="1:4">
      <c r="A12" s="21" t="s">
        <v>139</v>
      </c>
      <c r="B12" s="107"/>
      <c r="C12" s="97" t="s">
        <v>146</v>
      </c>
      <c r="D12" s="107"/>
    </row>
    <row r="13" ht="16.5" customHeight="1" spans="1:4">
      <c r="A13" s="21" t="s">
        <v>141</v>
      </c>
      <c r="B13" s="107"/>
      <c r="C13" s="97" t="s">
        <v>147</v>
      </c>
      <c r="D13" s="107"/>
    </row>
    <row r="14" ht="16.5" customHeight="1" spans="1:4">
      <c r="A14" s="192"/>
      <c r="B14" s="107"/>
      <c r="C14" s="97" t="s">
        <v>148</v>
      </c>
      <c r="D14" s="107">
        <v>436563</v>
      </c>
    </row>
    <row r="15" ht="16.5" customHeight="1" spans="1:4">
      <c r="A15" s="192"/>
      <c r="B15" s="107"/>
      <c r="C15" s="97" t="s">
        <v>149</v>
      </c>
      <c r="D15" s="107">
        <v>309923</v>
      </c>
    </row>
    <row r="16" ht="16.5" customHeight="1" spans="1:4">
      <c r="A16" s="192"/>
      <c r="B16" s="107"/>
      <c r="C16" s="97" t="s">
        <v>150</v>
      </c>
      <c r="D16" s="107"/>
    </row>
    <row r="17" ht="16.5" customHeight="1" spans="1:4">
      <c r="A17" s="192"/>
      <c r="B17" s="107"/>
      <c r="C17" s="97" t="s">
        <v>151</v>
      </c>
      <c r="D17" s="107"/>
    </row>
    <row r="18" ht="16.5" customHeight="1" spans="1:4">
      <c r="A18" s="192"/>
      <c r="B18" s="107"/>
      <c r="C18" s="97" t="s">
        <v>152</v>
      </c>
      <c r="D18" s="107"/>
    </row>
    <row r="19" ht="16.5" customHeight="1" spans="1:4">
      <c r="A19" s="192"/>
      <c r="B19" s="107"/>
      <c r="C19" s="97" t="s">
        <v>153</v>
      </c>
      <c r="D19" s="107"/>
    </row>
    <row r="20" ht="16.5" customHeight="1" spans="1:4">
      <c r="A20" s="192"/>
      <c r="B20" s="107"/>
      <c r="C20" s="97" t="s">
        <v>154</v>
      </c>
      <c r="D20" s="107"/>
    </row>
    <row r="21" ht="16.5" customHeight="1" spans="1:4">
      <c r="A21" s="192"/>
      <c r="B21" s="107"/>
      <c r="C21" s="97" t="s">
        <v>155</v>
      </c>
      <c r="D21" s="107"/>
    </row>
    <row r="22" ht="16.5" customHeight="1" spans="1:4">
      <c r="A22" s="192"/>
      <c r="B22" s="107"/>
      <c r="C22" s="97" t="s">
        <v>156</v>
      </c>
      <c r="D22" s="107"/>
    </row>
    <row r="23" ht="16.5" customHeight="1" spans="1:4">
      <c r="A23" s="192"/>
      <c r="B23" s="107"/>
      <c r="C23" s="97" t="s">
        <v>157</v>
      </c>
      <c r="D23" s="107"/>
    </row>
    <row r="24" ht="16.5" customHeight="1" spans="1:4">
      <c r="A24" s="192"/>
      <c r="B24" s="107"/>
      <c r="C24" s="97" t="s">
        <v>158</v>
      </c>
      <c r="D24" s="107"/>
    </row>
    <row r="25" ht="16.5" customHeight="1" spans="1:4">
      <c r="A25" s="192"/>
      <c r="B25" s="107"/>
      <c r="C25" s="97" t="s">
        <v>159</v>
      </c>
      <c r="D25" s="107">
        <v>333963</v>
      </c>
    </row>
    <row r="26" ht="16.5" customHeight="1" spans="1:4">
      <c r="A26" s="192"/>
      <c r="B26" s="107"/>
      <c r="C26" s="97" t="s">
        <v>160</v>
      </c>
      <c r="D26" s="107"/>
    </row>
    <row r="27" ht="16.5" customHeight="1" spans="1:4">
      <c r="A27" s="192"/>
      <c r="B27" s="107"/>
      <c r="C27" s="97" t="s">
        <v>161</v>
      </c>
      <c r="D27" s="107"/>
    </row>
    <row r="28" ht="16.5" customHeight="1" spans="1:4">
      <c r="A28" s="192"/>
      <c r="B28" s="107"/>
      <c r="C28" s="97" t="s">
        <v>162</v>
      </c>
      <c r="D28" s="107"/>
    </row>
    <row r="29" ht="16.5" customHeight="1" spans="1:4">
      <c r="A29" s="192"/>
      <c r="B29" s="107"/>
      <c r="C29" s="97" t="s">
        <v>163</v>
      </c>
      <c r="D29" s="107"/>
    </row>
    <row r="30" ht="16.5" customHeight="1" spans="1:4">
      <c r="A30" s="192"/>
      <c r="B30" s="107"/>
      <c r="C30" s="97" t="s">
        <v>164</v>
      </c>
      <c r="D30" s="107"/>
    </row>
    <row r="31" ht="16.5" customHeight="1" spans="1:4">
      <c r="A31" s="192"/>
      <c r="B31" s="107"/>
      <c r="C31" s="21" t="s">
        <v>165</v>
      </c>
      <c r="D31" s="107"/>
    </row>
    <row r="32" ht="16.5" customHeight="1" spans="1:4">
      <c r="A32" s="192"/>
      <c r="B32" s="107"/>
      <c r="C32" s="21" t="s">
        <v>166</v>
      </c>
      <c r="D32" s="107"/>
    </row>
    <row r="33" ht="16.5" customHeight="1" spans="1:4">
      <c r="A33" s="192"/>
      <c r="B33" s="107"/>
      <c r="C33" s="18" t="s">
        <v>167</v>
      </c>
      <c r="D33" s="107"/>
    </row>
    <row r="34" ht="15" customHeight="1" spans="1:4">
      <c r="A34" s="193" t="s">
        <v>50</v>
      </c>
      <c r="B34" s="194">
        <v>6805347</v>
      </c>
      <c r="C34" s="193" t="s">
        <v>51</v>
      </c>
      <c r="D34" s="194">
        <v>6805347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4"/>
      <c r="F1" s="99"/>
      <c r="G1" s="169" t="s">
        <v>168</v>
      </c>
    </row>
    <row r="2" ht="41.25" customHeight="1" spans="1:7">
      <c r="A2" s="153" t="str">
        <f>"2025"&amp;"年一般公共预算支出预算表（按功能科目分类）"</f>
        <v>2025年一般公共预算支出预算表（按功能科目分类）</v>
      </c>
      <c r="B2" s="153"/>
      <c r="C2" s="153"/>
      <c r="D2" s="153"/>
      <c r="E2" s="153"/>
      <c r="F2" s="153"/>
      <c r="G2" s="153"/>
    </row>
    <row r="3" ht="18" customHeight="1" spans="1:7">
      <c r="A3" s="43" t="str">
        <f>"单位名称："&amp;"石林彝族自治县政务服务管理局"</f>
        <v>单位名称：石林彝族自治县政务服务管理局</v>
      </c>
      <c r="F3" s="150"/>
      <c r="G3" s="169" t="s">
        <v>1</v>
      </c>
    </row>
    <row r="4" ht="20.25" customHeight="1" spans="1:7">
      <c r="A4" s="184" t="s">
        <v>169</v>
      </c>
      <c r="B4" s="185"/>
      <c r="C4" s="154" t="s">
        <v>55</v>
      </c>
      <c r="D4" s="176" t="s">
        <v>76</v>
      </c>
      <c r="E4" s="13"/>
      <c r="F4" s="35"/>
      <c r="G4" s="166" t="s">
        <v>77</v>
      </c>
    </row>
    <row r="5" ht="20.25" customHeight="1" spans="1:7">
      <c r="A5" s="186" t="s">
        <v>73</v>
      </c>
      <c r="B5" s="186" t="s">
        <v>74</v>
      </c>
      <c r="C5" s="54"/>
      <c r="D5" s="14" t="s">
        <v>57</v>
      </c>
      <c r="E5" s="14" t="s">
        <v>170</v>
      </c>
      <c r="F5" s="14" t="s">
        <v>171</v>
      </c>
      <c r="G5" s="168"/>
    </row>
    <row r="6" ht="15" customHeight="1" spans="1:7">
      <c r="A6" s="20" t="s">
        <v>83</v>
      </c>
      <c r="B6" s="20" t="s">
        <v>84</v>
      </c>
      <c r="C6" s="20" t="s">
        <v>85</v>
      </c>
      <c r="D6" s="20" t="s">
        <v>86</v>
      </c>
      <c r="E6" s="20" t="s">
        <v>87</v>
      </c>
      <c r="F6" s="20" t="s">
        <v>88</v>
      </c>
      <c r="G6" s="20" t="s">
        <v>89</v>
      </c>
    </row>
    <row r="7" ht="18" customHeight="1" spans="1:7">
      <c r="A7" s="18" t="s">
        <v>98</v>
      </c>
      <c r="B7" s="18" t="s">
        <v>99</v>
      </c>
      <c r="C7" s="107">
        <v>5724898</v>
      </c>
      <c r="D7" s="107">
        <v>2880498</v>
      </c>
      <c r="E7" s="107">
        <v>2620158</v>
      </c>
      <c r="F7" s="107">
        <v>260340</v>
      </c>
      <c r="G7" s="107">
        <v>2844400</v>
      </c>
    </row>
    <row r="8" ht="18" customHeight="1" spans="1:7">
      <c r="A8" s="162" t="s">
        <v>100</v>
      </c>
      <c r="B8" s="162" t="s">
        <v>101</v>
      </c>
      <c r="C8" s="107">
        <v>5724898</v>
      </c>
      <c r="D8" s="107">
        <v>2880498</v>
      </c>
      <c r="E8" s="107">
        <v>2620158</v>
      </c>
      <c r="F8" s="107">
        <v>260340</v>
      </c>
      <c r="G8" s="107">
        <v>2844400</v>
      </c>
    </row>
    <row r="9" ht="18" customHeight="1" spans="1:7">
      <c r="A9" s="163" t="s">
        <v>102</v>
      </c>
      <c r="B9" s="163" t="s">
        <v>103</v>
      </c>
      <c r="C9" s="107">
        <v>1560083</v>
      </c>
      <c r="D9" s="107">
        <v>1560083</v>
      </c>
      <c r="E9" s="107">
        <v>1383543</v>
      </c>
      <c r="F9" s="107">
        <v>176540</v>
      </c>
      <c r="G9" s="107"/>
    </row>
    <row r="10" ht="18" customHeight="1" spans="1:7">
      <c r="A10" s="163" t="s">
        <v>104</v>
      </c>
      <c r="B10" s="163" t="s">
        <v>105</v>
      </c>
      <c r="C10" s="107">
        <v>1320415</v>
      </c>
      <c r="D10" s="107">
        <v>1320415</v>
      </c>
      <c r="E10" s="107">
        <v>1236615</v>
      </c>
      <c r="F10" s="107">
        <v>83800</v>
      </c>
      <c r="G10" s="107"/>
    </row>
    <row r="11" ht="18" customHeight="1" spans="1:7">
      <c r="A11" s="163" t="s">
        <v>106</v>
      </c>
      <c r="B11" s="163" t="s">
        <v>107</v>
      </c>
      <c r="C11" s="107">
        <v>2844400</v>
      </c>
      <c r="D11" s="107"/>
      <c r="E11" s="107"/>
      <c r="F11" s="107"/>
      <c r="G11" s="107">
        <v>2844400</v>
      </c>
    </row>
    <row r="12" ht="18" customHeight="1" spans="1:7">
      <c r="A12" s="18" t="s">
        <v>108</v>
      </c>
      <c r="B12" s="18" t="s">
        <v>109</v>
      </c>
      <c r="C12" s="107">
        <v>436563</v>
      </c>
      <c r="D12" s="107">
        <v>436563</v>
      </c>
      <c r="E12" s="107">
        <v>436563</v>
      </c>
      <c r="F12" s="107"/>
      <c r="G12" s="107"/>
    </row>
    <row r="13" ht="18" customHeight="1" spans="1:7">
      <c r="A13" s="162" t="s">
        <v>110</v>
      </c>
      <c r="B13" s="162" t="s">
        <v>111</v>
      </c>
      <c r="C13" s="107">
        <v>436563</v>
      </c>
      <c r="D13" s="107">
        <v>436563</v>
      </c>
      <c r="E13" s="107">
        <v>436563</v>
      </c>
      <c r="F13" s="107"/>
      <c r="G13" s="107"/>
    </row>
    <row r="14" ht="18" customHeight="1" spans="1:7">
      <c r="A14" s="163" t="s">
        <v>112</v>
      </c>
      <c r="B14" s="163" t="s">
        <v>113</v>
      </c>
      <c r="C14" s="107">
        <v>14400</v>
      </c>
      <c r="D14" s="107">
        <v>14400</v>
      </c>
      <c r="E14" s="107">
        <v>14400</v>
      </c>
      <c r="F14" s="107"/>
      <c r="G14" s="107"/>
    </row>
    <row r="15" ht="18" customHeight="1" spans="1:7">
      <c r="A15" s="163" t="s">
        <v>114</v>
      </c>
      <c r="B15" s="163" t="s">
        <v>115</v>
      </c>
      <c r="C15" s="107">
        <v>422163</v>
      </c>
      <c r="D15" s="107">
        <v>422163</v>
      </c>
      <c r="E15" s="107">
        <v>422163</v>
      </c>
      <c r="F15" s="107"/>
      <c r="G15" s="107"/>
    </row>
    <row r="16" ht="18" customHeight="1" spans="1:7">
      <c r="A16" s="18" t="s">
        <v>116</v>
      </c>
      <c r="B16" s="18" t="s">
        <v>117</v>
      </c>
      <c r="C16" s="107">
        <v>309923</v>
      </c>
      <c r="D16" s="107">
        <v>309923</v>
      </c>
      <c r="E16" s="107">
        <v>309923</v>
      </c>
      <c r="F16" s="107"/>
      <c r="G16" s="107"/>
    </row>
    <row r="17" ht="18" customHeight="1" spans="1:7">
      <c r="A17" s="162" t="s">
        <v>118</v>
      </c>
      <c r="B17" s="162" t="s">
        <v>119</v>
      </c>
      <c r="C17" s="107">
        <v>309923</v>
      </c>
      <c r="D17" s="107">
        <v>309923</v>
      </c>
      <c r="E17" s="107">
        <v>309923</v>
      </c>
      <c r="F17" s="107"/>
      <c r="G17" s="107"/>
    </row>
    <row r="18" ht="18" customHeight="1" spans="1:7">
      <c r="A18" s="163" t="s">
        <v>120</v>
      </c>
      <c r="B18" s="163" t="s">
        <v>121</v>
      </c>
      <c r="C18" s="107">
        <v>84290</v>
      </c>
      <c r="D18" s="107">
        <v>84290</v>
      </c>
      <c r="E18" s="107">
        <v>84290</v>
      </c>
      <c r="F18" s="107"/>
      <c r="G18" s="107"/>
    </row>
    <row r="19" ht="18" customHeight="1" spans="1:7">
      <c r="A19" s="163" t="s">
        <v>122</v>
      </c>
      <c r="B19" s="163" t="s">
        <v>123</v>
      </c>
      <c r="C19" s="107">
        <v>92719</v>
      </c>
      <c r="D19" s="107">
        <v>92719</v>
      </c>
      <c r="E19" s="107">
        <v>92719</v>
      </c>
      <c r="F19" s="107"/>
      <c r="G19" s="107"/>
    </row>
    <row r="20" ht="18" customHeight="1" spans="1:7">
      <c r="A20" s="163" t="s">
        <v>124</v>
      </c>
      <c r="B20" s="163" t="s">
        <v>125</v>
      </c>
      <c r="C20" s="107">
        <v>116269</v>
      </c>
      <c r="D20" s="107">
        <v>116269</v>
      </c>
      <c r="E20" s="107">
        <v>116269</v>
      </c>
      <c r="F20" s="107"/>
      <c r="G20" s="107"/>
    </row>
    <row r="21" ht="18" customHeight="1" spans="1:7">
      <c r="A21" s="163" t="s">
        <v>126</v>
      </c>
      <c r="B21" s="163" t="s">
        <v>127</v>
      </c>
      <c r="C21" s="107">
        <v>16645</v>
      </c>
      <c r="D21" s="107">
        <v>16645</v>
      </c>
      <c r="E21" s="107">
        <v>16645</v>
      </c>
      <c r="F21" s="107"/>
      <c r="G21" s="107"/>
    </row>
    <row r="22" ht="18" customHeight="1" spans="1:7">
      <c r="A22" s="18" t="s">
        <v>128</v>
      </c>
      <c r="B22" s="18" t="s">
        <v>129</v>
      </c>
      <c r="C22" s="107">
        <v>333963</v>
      </c>
      <c r="D22" s="107">
        <v>333963</v>
      </c>
      <c r="E22" s="107">
        <v>333963</v>
      </c>
      <c r="F22" s="107"/>
      <c r="G22" s="107"/>
    </row>
    <row r="23" ht="18" customHeight="1" spans="1:7">
      <c r="A23" s="162" t="s">
        <v>130</v>
      </c>
      <c r="B23" s="162" t="s">
        <v>131</v>
      </c>
      <c r="C23" s="107">
        <v>333963</v>
      </c>
      <c r="D23" s="107">
        <v>333963</v>
      </c>
      <c r="E23" s="107">
        <v>333963</v>
      </c>
      <c r="F23" s="107"/>
      <c r="G23" s="107"/>
    </row>
    <row r="24" ht="18" customHeight="1" spans="1:7">
      <c r="A24" s="163" t="s">
        <v>132</v>
      </c>
      <c r="B24" s="163" t="s">
        <v>133</v>
      </c>
      <c r="C24" s="107">
        <v>333963</v>
      </c>
      <c r="D24" s="107">
        <v>333963</v>
      </c>
      <c r="E24" s="107">
        <v>333963</v>
      </c>
      <c r="F24" s="107"/>
      <c r="G24" s="107"/>
    </row>
    <row r="25" ht="18" customHeight="1" spans="1:7">
      <c r="A25" s="106" t="s">
        <v>172</v>
      </c>
      <c r="B25" s="187" t="s">
        <v>172</v>
      </c>
      <c r="C25" s="107">
        <v>6805347</v>
      </c>
      <c r="D25" s="107">
        <v>3960947</v>
      </c>
      <c r="E25" s="107">
        <v>3700607</v>
      </c>
      <c r="F25" s="107">
        <v>260340</v>
      </c>
      <c r="G25" s="107">
        <v>2844400</v>
      </c>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B7" sqref="B7"/>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80" t="s">
        <v>173</v>
      </c>
    </row>
    <row r="2" ht="41.25" customHeight="1" spans="1:6">
      <c r="A2" s="181" t="str">
        <f>"2025"&amp;"年一般公共预算“三公”经费支出预算表"</f>
        <v>2025年一般公共预算“三公”经费支出预算表</v>
      </c>
      <c r="B2" s="76"/>
      <c r="C2" s="76"/>
      <c r="D2" s="76"/>
      <c r="E2" s="75"/>
      <c r="F2" s="76"/>
    </row>
    <row r="3" customHeight="1" spans="1:6">
      <c r="A3" s="138" t="str">
        <f>"单位名称："&amp;"石林彝族自治县政务服务管理局"</f>
        <v>单位名称：石林彝族自治县政务服务管理局</v>
      </c>
      <c r="B3" s="182"/>
      <c r="D3" s="76"/>
      <c r="E3" s="75"/>
      <c r="F3" s="93" t="s">
        <v>1</v>
      </c>
    </row>
    <row r="4" ht="27" customHeight="1" spans="1:6">
      <c r="A4" s="80" t="s">
        <v>174</v>
      </c>
      <c r="B4" s="80" t="s">
        <v>175</v>
      </c>
      <c r="C4" s="82" t="s">
        <v>176</v>
      </c>
      <c r="D4" s="80"/>
      <c r="E4" s="81"/>
      <c r="F4" s="80" t="s">
        <v>177</v>
      </c>
    </row>
    <row r="5" ht="28.5" customHeight="1" spans="1:6">
      <c r="A5" s="183"/>
      <c r="B5" s="84"/>
      <c r="C5" s="81" t="s">
        <v>57</v>
      </c>
      <c r="D5" s="81" t="s">
        <v>178</v>
      </c>
      <c r="E5" s="81" t="s">
        <v>179</v>
      </c>
      <c r="F5" s="83"/>
    </row>
    <row r="6" ht="17.25" customHeight="1" spans="1:6">
      <c r="A6" s="86" t="s">
        <v>83</v>
      </c>
      <c r="B6" s="86" t="s">
        <v>84</v>
      </c>
      <c r="C6" s="86" t="s">
        <v>85</v>
      </c>
      <c r="D6" s="86" t="s">
        <v>86</v>
      </c>
      <c r="E6" s="86" t="s">
        <v>87</v>
      </c>
      <c r="F6" s="86" t="s">
        <v>88</v>
      </c>
    </row>
    <row r="7" ht="17.25" customHeight="1" spans="1:6">
      <c r="A7" s="107">
        <v>8400</v>
      </c>
      <c r="B7" s="107"/>
      <c r="C7" s="107"/>
      <c r="D7" s="107"/>
      <c r="E7" s="107"/>
      <c r="F7" s="107">
        <v>25000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0"/>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4"/>
      <c r="C1" s="170"/>
      <c r="E1" s="171"/>
      <c r="F1" s="171"/>
      <c r="G1" s="171"/>
      <c r="H1" s="171"/>
      <c r="I1" s="111"/>
      <c r="J1" s="111"/>
      <c r="K1" s="111"/>
      <c r="L1" s="111"/>
      <c r="M1" s="111"/>
      <c r="N1" s="111"/>
      <c r="R1" s="111"/>
      <c r="V1" s="170"/>
      <c r="X1" s="41" t="s">
        <v>180</v>
      </c>
    </row>
    <row r="2" ht="45.75" customHeight="1" spans="1:24">
      <c r="A2" s="95" t="str">
        <f>"2025"&amp;"年部门基本支出预算表"</f>
        <v>2025年部门基本支出预算表</v>
      </c>
      <c r="B2" s="42"/>
      <c r="C2" s="95"/>
      <c r="D2" s="95"/>
      <c r="E2" s="95"/>
      <c r="F2" s="95"/>
      <c r="G2" s="95"/>
      <c r="H2" s="95"/>
      <c r="I2" s="95"/>
      <c r="J2" s="95"/>
      <c r="K2" s="95"/>
      <c r="L2" s="95"/>
      <c r="M2" s="95"/>
      <c r="N2" s="95"/>
      <c r="O2" s="42"/>
      <c r="P2" s="42"/>
      <c r="Q2" s="42"/>
      <c r="R2" s="95"/>
      <c r="S2" s="95"/>
      <c r="T2" s="95"/>
      <c r="U2" s="95"/>
      <c r="V2" s="95"/>
      <c r="W2" s="95"/>
      <c r="X2" s="95"/>
    </row>
    <row r="3" ht="18.75" customHeight="1" spans="1:24">
      <c r="A3" s="43" t="str">
        <f>"单位名称："&amp;"石林彝族自治县政务服务管理局"</f>
        <v>单位名称：石林彝族自治县政务服务管理局</v>
      </c>
      <c r="B3" s="44"/>
      <c r="C3" s="172"/>
      <c r="D3" s="172"/>
      <c r="E3" s="172"/>
      <c r="F3" s="172"/>
      <c r="G3" s="172"/>
      <c r="H3" s="172"/>
      <c r="I3" s="113"/>
      <c r="J3" s="113"/>
      <c r="K3" s="113"/>
      <c r="L3" s="113"/>
      <c r="M3" s="113"/>
      <c r="N3" s="113"/>
      <c r="O3" s="45"/>
      <c r="P3" s="45"/>
      <c r="Q3" s="45"/>
      <c r="R3" s="113"/>
      <c r="V3" s="170"/>
      <c r="X3" s="41" t="s">
        <v>1</v>
      </c>
    </row>
    <row r="4" ht="18" customHeight="1" spans="1:24">
      <c r="A4" s="47" t="s">
        <v>181</v>
      </c>
      <c r="B4" s="47" t="s">
        <v>182</v>
      </c>
      <c r="C4" s="47" t="s">
        <v>183</v>
      </c>
      <c r="D4" s="47" t="s">
        <v>184</v>
      </c>
      <c r="E4" s="47" t="s">
        <v>185</v>
      </c>
      <c r="F4" s="47" t="s">
        <v>186</v>
      </c>
      <c r="G4" s="47" t="s">
        <v>187</v>
      </c>
      <c r="H4" s="47" t="s">
        <v>188</v>
      </c>
      <c r="I4" s="176" t="s">
        <v>189</v>
      </c>
      <c r="J4" s="108" t="s">
        <v>189</v>
      </c>
      <c r="K4" s="108"/>
      <c r="L4" s="108"/>
      <c r="M4" s="108"/>
      <c r="N4" s="108"/>
      <c r="O4" s="13"/>
      <c r="P4" s="13"/>
      <c r="Q4" s="13"/>
      <c r="R4" s="129" t="s">
        <v>61</v>
      </c>
      <c r="S4" s="108" t="s">
        <v>62</v>
      </c>
      <c r="T4" s="108"/>
      <c r="U4" s="108"/>
      <c r="V4" s="108"/>
      <c r="W4" s="108"/>
      <c r="X4" s="109"/>
    </row>
    <row r="5" ht="18" customHeight="1" spans="1:24">
      <c r="A5" s="49"/>
      <c r="B5" s="63"/>
      <c r="C5" s="156"/>
      <c r="D5" s="49"/>
      <c r="E5" s="49"/>
      <c r="F5" s="49"/>
      <c r="G5" s="49"/>
      <c r="H5" s="49"/>
      <c r="I5" s="154" t="s">
        <v>190</v>
      </c>
      <c r="J5" s="176" t="s">
        <v>58</v>
      </c>
      <c r="K5" s="108"/>
      <c r="L5" s="108"/>
      <c r="M5" s="108"/>
      <c r="N5" s="109"/>
      <c r="O5" s="12" t="s">
        <v>191</v>
      </c>
      <c r="P5" s="13"/>
      <c r="Q5" s="35"/>
      <c r="R5" s="47" t="s">
        <v>61</v>
      </c>
      <c r="S5" s="176" t="s">
        <v>62</v>
      </c>
      <c r="T5" s="129" t="s">
        <v>64</v>
      </c>
      <c r="U5" s="108" t="s">
        <v>62</v>
      </c>
      <c r="V5" s="129" t="s">
        <v>66</v>
      </c>
      <c r="W5" s="129" t="s">
        <v>67</v>
      </c>
      <c r="X5" s="179" t="s">
        <v>68</v>
      </c>
    </row>
    <row r="6" ht="19.5" customHeight="1" spans="1:24">
      <c r="A6" s="63"/>
      <c r="B6" s="63"/>
      <c r="C6" s="63"/>
      <c r="D6" s="63"/>
      <c r="E6" s="63"/>
      <c r="F6" s="63"/>
      <c r="G6" s="63"/>
      <c r="H6" s="63"/>
      <c r="I6" s="63"/>
      <c r="J6" s="177" t="s">
        <v>192</v>
      </c>
      <c r="K6" s="47" t="s">
        <v>193</v>
      </c>
      <c r="L6" s="47" t="s">
        <v>194</v>
      </c>
      <c r="M6" s="47" t="s">
        <v>195</v>
      </c>
      <c r="N6" s="47" t="s">
        <v>196</v>
      </c>
      <c r="O6" s="47" t="s">
        <v>58</v>
      </c>
      <c r="P6" s="47" t="s">
        <v>59</v>
      </c>
      <c r="Q6" s="47" t="s">
        <v>60</v>
      </c>
      <c r="R6" s="63"/>
      <c r="S6" s="47" t="s">
        <v>57</v>
      </c>
      <c r="T6" s="47" t="s">
        <v>64</v>
      </c>
      <c r="U6" s="47" t="s">
        <v>197</v>
      </c>
      <c r="V6" s="47" t="s">
        <v>66</v>
      </c>
      <c r="W6" s="47" t="s">
        <v>67</v>
      </c>
      <c r="X6" s="47" t="s">
        <v>68</v>
      </c>
    </row>
    <row r="7" ht="37.5" customHeight="1" spans="1:24">
      <c r="A7" s="173"/>
      <c r="B7" s="54"/>
      <c r="C7" s="173"/>
      <c r="D7" s="173"/>
      <c r="E7" s="173"/>
      <c r="F7" s="173"/>
      <c r="G7" s="173"/>
      <c r="H7" s="173"/>
      <c r="I7" s="173"/>
      <c r="J7" s="178" t="s">
        <v>57</v>
      </c>
      <c r="K7" s="52" t="s">
        <v>198</v>
      </c>
      <c r="L7" s="52" t="s">
        <v>194</v>
      </c>
      <c r="M7" s="52" t="s">
        <v>195</v>
      </c>
      <c r="N7" s="52" t="s">
        <v>196</v>
      </c>
      <c r="O7" s="52" t="s">
        <v>194</v>
      </c>
      <c r="P7" s="52" t="s">
        <v>195</v>
      </c>
      <c r="Q7" s="52" t="s">
        <v>196</v>
      </c>
      <c r="R7" s="52" t="s">
        <v>61</v>
      </c>
      <c r="S7" s="52" t="s">
        <v>57</v>
      </c>
      <c r="T7" s="52" t="s">
        <v>64</v>
      </c>
      <c r="U7" s="52" t="s">
        <v>197</v>
      </c>
      <c r="V7" s="52" t="s">
        <v>66</v>
      </c>
      <c r="W7" s="52" t="s">
        <v>67</v>
      </c>
      <c r="X7" s="52"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199</v>
      </c>
      <c r="D9" s="21" t="s">
        <v>200</v>
      </c>
      <c r="E9" s="21" t="s">
        <v>104</v>
      </c>
      <c r="F9" s="21" t="s">
        <v>105</v>
      </c>
      <c r="G9" s="21" t="s">
        <v>201</v>
      </c>
      <c r="H9" s="21" t="s">
        <v>202</v>
      </c>
      <c r="I9" s="107">
        <v>498216</v>
      </c>
      <c r="J9" s="107">
        <v>498216</v>
      </c>
      <c r="K9" s="107"/>
      <c r="L9" s="107"/>
      <c r="M9" s="107">
        <v>498216</v>
      </c>
      <c r="N9" s="107"/>
      <c r="O9" s="107"/>
      <c r="P9" s="107"/>
      <c r="Q9" s="107"/>
      <c r="R9" s="107"/>
      <c r="S9" s="107"/>
      <c r="T9" s="107"/>
      <c r="U9" s="107"/>
      <c r="V9" s="107"/>
      <c r="W9" s="107"/>
      <c r="X9" s="107"/>
    </row>
    <row r="10" ht="20.25" customHeight="1" spans="1:24">
      <c r="A10" s="21" t="s">
        <v>70</v>
      </c>
      <c r="B10" s="21" t="s">
        <v>70</v>
      </c>
      <c r="C10" s="21" t="s">
        <v>199</v>
      </c>
      <c r="D10" s="21" t="s">
        <v>200</v>
      </c>
      <c r="E10" s="21" t="s">
        <v>104</v>
      </c>
      <c r="F10" s="21" t="s">
        <v>105</v>
      </c>
      <c r="G10" s="21" t="s">
        <v>203</v>
      </c>
      <c r="H10" s="21" t="s">
        <v>204</v>
      </c>
      <c r="I10" s="107">
        <v>265392</v>
      </c>
      <c r="J10" s="107">
        <v>265392</v>
      </c>
      <c r="K10" s="58"/>
      <c r="L10" s="58"/>
      <c r="M10" s="107">
        <v>265392</v>
      </c>
      <c r="N10" s="58"/>
      <c r="O10" s="107"/>
      <c r="P10" s="107"/>
      <c r="Q10" s="107"/>
      <c r="R10" s="107"/>
      <c r="S10" s="107"/>
      <c r="T10" s="107"/>
      <c r="U10" s="107"/>
      <c r="V10" s="107"/>
      <c r="W10" s="107"/>
      <c r="X10" s="107"/>
    </row>
    <row r="11" ht="20.25" customHeight="1" spans="1:24">
      <c r="A11" s="21" t="s">
        <v>70</v>
      </c>
      <c r="B11" s="21" t="s">
        <v>70</v>
      </c>
      <c r="C11" s="21" t="s">
        <v>199</v>
      </c>
      <c r="D11" s="21" t="s">
        <v>200</v>
      </c>
      <c r="E11" s="21" t="s">
        <v>104</v>
      </c>
      <c r="F11" s="21" t="s">
        <v>105</v>
      </c>
      <c r="G11" s="21" t="s">
        <v>205</v>
      </c>
      <c r="H11" s="21" t="s">
        <v>206</v>
      </c>
      <c r="I11" s="107">
        <v>41518</v>
      </c>
      <c r="J11" s="107">
        <v>41518</v>
      </c>
      <c r="K11" s="58"/>
      <c r="L11" s="58"/>
      <c r="M11" s="107">
        <v>41518</v>
      </c>
      <c r="N11" s="58"/>
      <c r="O11" s="107"/>
      <c r="P11" s="107"/>
      <c r="Q11" s="107"/>
      <c r="R11" s="107"/>
      <c r="S11" s="107"/>
      <c r="T11" s="107"/>
      <c r="U11" s="107"/>
      <c r="V11" s="107"/>
      <c r="W11" s="107"/>
      <c r="X11" s="107"/>
    </row>
    <row r="12" ht="20.25" customHeight="1" spans="1:24">
      <c r="A12" s="21" t="s">
        <v>70</v>
      </c>
      <c r="B12" s="21" t="s">
        <v>70</v>
      </c>
      <c r="C12" s="21" t="s">
        <v>199</v>
      </c>
      <c r="D12" s="21" t="s">
        <v>200</v>
      </c>
      <c r="E12" s="21" t="s">
        <v>104</v>
      </c>
      <c r="F12" s="21" t="s">
        <v>105</v>
      </c>
      <c r="G12" s="21" t="s">
        <v>205</v>
      </c>
      <c r="H12" s="21" t="s">
        <v>206</v>
      </c>
      <c r="I12" s="107">
        <v>3000</v>
      </c>
      <c r="J12" s="107">
        <v>3000</v>
      </c>
      <c r="K12" s="58"/>
      <c r="L12" s="58"/>
      <c r="M12" s="107">
        <v>3000</v>
      </c>
      <c r="N12" s="58"/>
      <c r="O12" s="107"/>
      <c r="P12" s="107"/>
      <c r="Q12" s="107"/>
      <c r="R12" s="107"/>
      <c r="S12" s="107"/>
      <c r="T12" s="107"/>
      <c r="U12" s="107"/>
      <c r="V12" s="107"/>
      <c r="W12" s="107"/>
      <c r="X12" s="107"/>
    </row>
    <row r="13" ht="20.25" customHeight="1" spans="1:24">
      <c r="A13" s="21" t="s">
        <v>70</v>
      </c>
      <c r="B13" s="21" t="s">
        <v>70</v>
      </c>
      <c r="C13" s="21" t="s">
        <v>199</v>
      </c>
      <c r="D13" s="21" t="s">
        <v>200</v>
      </c>
      <c r="E13" s="21" t="s">
        <v>104</v>
      </c>
      <c r="F13" s="21" t="s">
        <v>105</v>
      </c>
      <c r="G13" s="21" t="s">
        <v>207</v>
      </c>
      <c r="H13" s="21" t="s">
        <v>208</v>
      </c>
      <c r="I13" s="107">
        <v>116292</v>
      </c>
      <c r="J13" s="107">
        <v>116292</v>
      </c>
      <c r="K13" s="58"/>
      <c r="L13" s="58"/>
      <c r="M13" s="107">
        <v>116292</v>
      </c>
      <c r="N13" s="58"/>
      <c r="O13" s="107"/>
      <c r="P13" s="107"/>
      <c r="Q13" s="107"/>
      <c r="R13" s="107"/>
      <c r="S13" s="107"/>
      <c r="T13" s="107"/>
      <c r="U13" s="107"/>
      <c r="V13" s="107"/>
      <c r="W13" s="107"/>
      <c r="X13" s="107"/>
    </row>
    <row r="14" ht="20.25" customHeight="1" spans="1:24">
      <c r="A14" s="21" t="s">
        <v>70</v>
      </c>
      <c r="B14" s="21" t="s">
        <v>70</v>
      </c>
      <c r="C14" s="21" t="s">
        <v>199</v>
      </c>
      <c r="D14" s="21" t="s">
        <v>200</v>
      </c>
      <c r="E14" s="21" t="s">
        <v>104</v>
      </c>
      <c r="F14" s="21" t="s">
        <v>105</v>
      </c>
      <c r="G14" s="21" t="s">
        <v>207</v>
      </c>
      <c r="H14" s="21" t="s">
        <v>208</v>
      </c>
      <c r="I14" s="107">
        <v>92400</v>
      </c>
      <c r="J14" s="107">
        <v>92400</v>
      </c>
      <c r="K14" s="58"/>
      <c r="L14" s="58"/>
      <c r="M14" s="107">
        <v>92400</v>
      </c>
      <c r="N14" s="58"/>
      <c r="O14" s="107"/>
      <c r="P14" s="107"/>
      <c r="Q14" s="107"/>
      <c r="R14" s="107"/>
      <c r="S14" s="107"/>
      <c r="T14" s="107"/>
      <c r="U14" s="107"/>
      <c r="V14" s="107"/>
      <c r="W14" s="107"/>
      <c r="X14" s="107"/>
    </row>
    <row r="15" ht="20.25" customHeight="1" spans="1:24">
      <c r="A15" s="21" t="s">
        <v>70</v>
      </c>
      <c r="B15" s="21" t="s">
        <v>70</v>
      </c>
      <c r="C15" s="21" t="s">
        <v>199</v>
      </c>
      <c r="D15" s="21" t="s">
        <v>200</v>
      </c>
      <c r="E15" s="21" t="s">
        <v>104</v>
      </c>
      <c r="F15" s="21" t="s">
        <v>105</v>
      </c>
      <c r="G15" s="21" t="s">
        <v>207</v>
      </c>
      <c r="H15" s="21" t="s">
        <v>208</v>
      </c>
      <c r="I15" s="107">
        <v>211800</v>
      </c>
      <c r="J15" s="107">
        <v>211800</v>
      </c>
      <c r="K15" s="58"/>
      <c r="L15" s="58"/>
      <c r="M15" s="107">
        <v>211800</v>
      </c>
      <c r="N15" s="58"/>
      <c r="O15" s="107"/>
      <c r="P15" s="107"/>
      <c r="Q15" s="107"/>
      <c r="R15" s="107"/>
      <c r="S15" s="107"/>
      <c r="T15" s="107"/>
      <c r="U15" s="107"/>
      <c r="V15" s="107"/>
      <c r="W15" s="107"/>
      <c r="X15" s="107"/>
    </row>
    <row r="16" ht="20.25" customHeight="1" spans="1:24">
      <c r="A16" s="21" t="s">
        <v>70</v>
      </c>
      <c r="B16" s="21" t="s">
        <v>70</v>
      </c>
      <c r="C16" s="21" t="s">
        <v>209</v>
      </c>
      <c r="D16" s="21" t="s">
        <v>210</v>
      </c>
      <c r="E16" s="21" t="s">
        <v>114</v>
      </c>
      <c r="F16" s="21" t="s">
        <v>115</v>
      </c>
      <c r="G16" s="21" t="s">
        <v>211</v>
      </c>
      <c r="H16" s="21" t="s">
        <v>212</v>
      </c>
      <c r="I16" s="107">
        <v>201030</v>
      </c>
      <c r="J16" s="107">
        <v>201030</v>
      </c>
      <c r="K16" s="58"/>
      <c r="L16" s="58"/>
      <c r="M16" s="107">
        <v>201030</v>
      </c>
      <c r="N16" s="58"/>
      <c r="O16" s="107"/>
      <c r="P16" s="107"/>
      <c r="Q16" s="107"/>
      <c r="R16" s="107"/>
      <c r="S16" s="107"/>
      <c r="T16" s="107"/>
      <c r="U16" s="107"/>
      <c r="V16" s="107"/>
      <c r="W16" s="107"/>
      <c r="X16" s="107"/>
    </row>
    <row r="17" ht="20.25" customHeight="1" spans="1:24">
      <c r="A17" s="21" t="s">
        <v>70</v>
      </c>
      <c r="B17" s="21" t="s">
        <v>70</v>
      </c>
      <c r="C17" s="21" t="s">
        <v>209</v>
      </c>
      <c r="D17" s="21" t="s">
        <v>210</v>
      </c>
      <c r="E17" s="21" t="s">
        <v>114</v>
      </c>
      <c r="F17" s="21" t="s">
        <v>115</v>
      </c>
      <c r="G17" s="21" t="s">
        <v>211</v>
      </c>
      <c r="H17" s="21" t="s">
        <v>212</v>
      </c>
      <c r="I17" s="107">
        <v>221133</v>
      </c>
      <c r="J17" s="107">
        <v>221133</v>
      </c>
      <c r="K17" s="58"/>
      <c r="L17" s="58"/>
      <c r="M17" s="107">
        <v>221133</v>
      </c>
      <c r="N17" s="58"/>
      <c r="O17" s="107"/>
      <c r="P17" s="107"/>
      <c r="Q17" s="107"/>
      <c r="R17" s="107"/>
      <c r="S17" s="107"/>
      <c r="T17" s="107"/>
      <c r="U17" s="107"/>
      <c r="V17" s="107"/>
      <c r="W17" s="107"/>
      <c r="X17" s="107"/>
    </row>
    <row r="18" ht="20.25" customHeight="1" spans="1:24">
      <c r="A18" s="21" t="s">
        <v>70</v>
      </c>
      <c r="B18" s="21" t="s">
        <v>70</v>
      </c>
      <c r="C18" s="21" t="s">
        <v>209</v>
      </c>
      <c r="D18" s="21" t="s">
        <v>210</v>
      </c>
      <c r="E18" s="21" t="s">
        <v>120</v>
      </c>
      <c r="F18" s="21" t="s">
        <v>121</v>
      </c>
      <c r="G18" s="21" t="s">
        <v>213</v>
      </c>
      <c r="H18" s="21" t="s">
        <v>214</v>
      </c>
      <c r="I18" s="107">
        <v>84290</v>
      </c>
      <c r="J18" s="107">
        <v>84290</v>
      </c>
      <c r="K18" s="58"/>
      <c r="L18" s="58"/>
      <c r="M18" s="107">
        <v>84290</v>
      </c>
      <c r="N18" s="58"/>
      <c r="O18" s="107"/>
      <c r="P18" s="107"/>
      <c r="Q18" s="107"/>
      <c r="R18" s="107"/>
      <c r="S18" s="107"/>
      <c r="T18" s="107"/>
      <c r="U18" s="107"/>
      <c r="V18" s="107"/>
      <c r="W18" s="107"/>
      <c r="X18" s="107"/>
    </row>
    <row r="19" ht="20.25" customHeight="1" spans="1:24">
      <c r="A19" s="21" t="s">
        <v>70</v>
      </c>
      <c r="B19" s="21" t="s">
        <v>70</v>
      </c>
      <c r="C19" s="21" t="s">
        <v>209</v>
      </c>
      <c r="D19" s="21" t="s">
        <v>210</v>
      </c>
      <c r="E19" s="21" t="s">
        <v>122</v>
      </c>
      <c r="F19" s="21" t="s">
        <v>123</v>
      </c>
      <c r="G19" s="21" t="s">
        <v>213</v>
      </c>
      <c r="H19" s="21" t="s">
        <v>214</v>
      </c>
      <c r="I19" s="107">
        <v>92719</v>
      </c>
      <c r="J19" s="107">
        <v>92719</v>
      </c>
      <c r="K19" s="58"/>
      <c r="L19" s="58"/>
      <c r="M19" s="107">
        <v>92719</v>
      </c>
      <c r="N19" s="58"/>
      <c r="O19" s="107"/>
      <c r="P19" s="107"/>
      <c r="Q19" s="107"/>
      <c r="R19" s="107"/>
      <c r="S19" s="107"/>
      <c r="T19" s="107"/>
      <c r="U19" s="107"/>
      <c r="V19" s="107"/>
      <c r="W19" s="107"/>
      <c r="X19" s="107"/>
    </row>
    <row r="20" ht="20.25" customHeight="1" spans="1:24">
      <c r="A20" s="21" t="s">
        <v>70</v>
      </c>
      <c r="B20" s="21" t="s">
        <v>70</v>
      </c>
      <c r="C20" s="21" t="s">
        <v>209</v>
      </c>
      <c r="D20" s="21" t="s">
        <v>210</v>
      </c>
      <c r="E20" s="21" t="s">
        <v>124</v>
      </c>
      <c r="F20" s="21" t="s">
        <v>125</v>
      </c>
      <c r="G20" s="21" t="s">
        <v>215</v>
      </c>
      <c r="H20" s="21" t="s">
        <v>216</v>
      </c>
      <c r="I20" s="107">
        <v>58685</v>
      </c>
      <c r="J20" s="107">
        <v>58685</v>
      </c>
      <c r="K20" s="58"/>
      <c r="L20" s="58"/>
      <c r="M20" s="107">
        <v>58685</v>
      </c>
      <c r="N20" s="58"/>
      <c r="O20" s="107"/>
      <c r="P20" s="107"/>
      <c r="Q20" s="107"/>
      <c r="R20" s="107"/>
      <c r="S20" s="107"/>
      <c r="T20" s="107"/>
      <c r="U20" s="107"/>
      <c r="V20" s="107"/>
      <c r="W20" s="107"/>
      <c r="X20" s="107"/>
    </row>
    <row r="21" ht="20.25" customHeight="1" spans="1:24">
      <c r="A21" s="21" t="s">
        <v>70</v>
      </c>
      <c r="B21" s="21" t="s">
        <v>70</v>
      </c>
      <c r="C21" s="21" t="s">
        <v>209</v>
      </c>
      <c r="D21" s="21" t="s">
        <v>210</v>
      </c>
      <c r="E21" s="21" t="s">
        <v>124</v>
      </c>
      <c r="F21" s="21" t="s">
        <v>125</v>
      </c>
      <c r="G21" s="21" t="s">
        <v>215</v>
      </c>
      <c r="H21" s="21" t="s">
        <v>216</v>
      </c>
      <c r="I21" s="107">
        <v>4234</v>
      </c>
      <c r="J21" s="107">
        <v>4234</v>
      </c>
      <c r="K21" s="58"/>
      <c r="L21" s="58"/>
      <c r="M21" s="107">
        <v>4234</v>
      </c>
      <c r="N21" s="58"/>
      <c r="O21" s="107"/>
      <c r="P21" s="107"/>
      <c r="Q21" s="107"/>
      <c r="R21" s="107"/>
      <c r="S21" s="107"/>
      <c r="T21" s="107"/>
      <c r="U21" s="107"/>
      <c r="V21" s="107"/>
      <c r="W21" s="107"/>
      <c r="X21" s="107"/>
    </row>
    <row r="22" ht="20.25" customHeight="1" spans="1:24">
      <c r="A22" s="21" t="s">
        <v>70</v>
      </c>
      <c r="B22" s="21" t="s">
        <v>70</v>
      </c>
      <c r="C22" s="21" t="s">
        <v>209</v>
      </c>
      <c r="D22" s="21" t="s">
        <v>210</v>
      </c>
      <c r="E22" s="21" t="s">
        <v>124</v>
      </c>
      <c r="F22" s="21" t="s">
        <v>125</v>
      </c>
      <c r="G22" s="21" t="s">
        <v>215</v>
      </c>
      <c r="H22" s="21" t="s">
        <v>216</v>
      </c>
      <c r="I22" s="107">
        <v>53350</v>
      </c>
      <c r="J22" s="107">
        <v>53350</v>
      </c>
      <c r="K22" s="58"/>
      <c r="L22" s="58"/>
      <c r="M22" s="107">
        <v>53350</v>
      </c>
      <c r="N22" s="58"/>
      <c r="O22" s="107"/>
      <c r="P22" s="107"/>
      <c r="Q22" s="107"/>
      <c r="R22" s="107"/>
      <c r="S22" s="107"/>
      <c r="T22" s="107"/>
      <c r="U22" s="107"/>
      <c r="V22" s="107"/>
      <c r="W22" s="107"/>
      <c r="X22" s="107"/>
    </row>
    <row r="23" ht="20.25" customHeight="1" spans="1:24">
      <c r="A23" s="21" t="s">
        <v>70</v>
      </c>
      <c r="B23" s="21" t="s">
        <v>70</v>
      </c>
      <c r="C23" s="21" t="s">
        <v>209</v>
      </c>
      <c r="D23" s="21" t="s">
        <v>210</v>
      </c>
      <c r="E23" s="21" t="s">
        <v>102</v>
      </c>
      <c r="F23" s="21" t="s">
        <v>103</v>
      </c>
      <c r="G23" s="21" t="s">
        <v>217</v>
      </c>
      <c r="H23" s="21" t="s">
        <v>218</v>
      </c>
      <c r="I23" s="107">
        <v>2181</v>
      </c>
      <c r="J23" s="107">
        <v>2181</v>
      </c>
      <c r="K23" s="58"/>
      <c r="L23" s="58"/>
      <c r="M23" s="107">
        <v>2181</v>
      </c>
      <c r="N23" s="58"/>
      <c r="O23" s="107"/>
      <c r="P23" s="107"/>
      <c r="Q23" s="107"/>
      <c r="R23" s="107"/>
      <c r="S23" s="107"/>
      <c r="T23" s="107"/>
      <c r="U23" s="107"/>
      <c r="V23" s="107"/>
      <c r="W23" s="107"/>
      <c r="X23" s="107"/>
    </row>
    <row r="24" ht="20.25" customHeight="1" spans="1:24">
      <c r="A24" s="21" t="s">
        <v>70</v>
      </c>
      <c r="B24" s="21" t="s">
        <v>70</v>
      </c>
      <c r="C24" s="21" t="s">
        <v>209</v>
      </c>
      <c r="D24" s="21" t="s">
        <v>210</v>
      </c>
      <c r="E24" s="21" t="s">
        <v>104</v>
      </c>
      <c r="F24" s="21" t="s">
        <v>105</v>
      </c>
      <c r="G24" s="21" t="s">
        <v>217</v>
      </c>
      <c r="H24" s="21" t="s">
        <v>218</v>
      </c>
      <c r="I24" s="107">
        <v>7997</v>
      </c>
      <c r="J24" s="107">
        <v>7997</v>
      </c>
      <c r="K24" s="58"/>
      <c r="L24" s="58"/>
      <c r="M24" s="107">
        <v>7997</v>
      </c>
      <c r="N24" s="58"/>
      <c r="O24" s="107"/>
      <c r="P24" s="107"/>
      <c r="Q24" s="107"/>
      <c r="R24" s="107"/>
      <c r="S24" s="107"/>
      <c r="T24" s="107"/>
      <c r="U24" s="107"/>
      <c r="V24" s="107"/>
      <c r="W24" s="107"/>
      <c r="X24" s="107"/>
    </row>
    <row r="25" ht="20.25" customHeight="1" spans="1:24">
      <c r="A25" s="21" t="s">
        <v>70</v>
      </c>
      <c r="B25" s="21" t="s">
        <v>70</v>
      </c>
      <c r="C25" s="21" t="s">
        <v>209</v>
      </c>
      <c r="D25" s="21" t="s">
        <v>210</v>
      </c>
      <c r="E25" s="21" t="s">
        <v>126</v>
      </c>
      <c r="F25" s="21" t="s">
        <v>127</v>
      </c>
      <c r="G25" s="21" t="s">
        <v>217</v>
      </c>
      <c r="H25" s="21" t="s">
        <v>218</v>
      </c>
      <c r="I25" s="107">
        <v>5170</v>
      </c>
      <c r="J25" s="107">
        <v>5170</v>
      </c>
      <c r="K25" s="58"/>
      <c r="L25" s="58"/>
      <c r="M25" s="107">
        <v>5170</v>
      </c>
      <c r="N25" s="58"/>
      <c r="O25" s="107"/>
      <c r="P25" s="107"/>
      <c r="Q25" s="107"/>
      <c r="R25" s="107"/>
      <c r="S25" s="107"/>
      <c r="T25" s="107"/>
      <c r="U25" s="107"/>
      <c r="V25" s="107"/>
      <c r="W25" s="107"/>
      <c r="X25" s="107"/>
    </row>
    <row r="26" ht="20.25" customHeight="1" spans="1:24">
      <c r="A26" s="21" t="s">
        <v>70</v>
      </c>
      <c r="B26" s="21" t="s">
        <v>70</v>
      </c>
      <c r="C26" s="21" t="s">
        <v>209</v>
      </c>
      <c r="D26" s="21" t="s">
        <v>210</v>
      </c>
      <c r="E26" s="21" t="s">
        <v>126</v>
      </c>
      <c r="F26" s="21" t="s">
        <v>127</v>
      </c>
      <c r="G26" s="21" t="s">
        <v>217</v>
      </c>
      <c r="H26" s="21" t="s">
        <v>218</v>
      </c>
      <c r="I26" s="107">
        <v>5687</v>
      </c>
      <c r="J26" s="107">
        <v>5687</v>
      </c>
      <c r="K26" s="58"/>
      <c r="L26" s="58"/>
      <c r="M26" s="107">
        <v>5687</v>
      </c>
      <c r="N26" s="58"/>
      <c r="O26" s="107"/>
      <c r="P26" s="107"/>
      <c r="Q26" s="107"/>
      <c r="R26" s="107"/>
      <c r="S26" s="107"/>
      <c r="T26" s="107"/>
      <c r="U26" s="107"/>
      <c r="V26" s="107"/>
      <c r="W26" s="107"/>
      <c r="X26" s="107"/>
    </row>
    <row r="27" ht="20.25" customHeight="1" spans="1:24">
      <c r="A27" s="21" t="s">
        <v>70</v>
      </c>
      <c r="B27" s="21" t="s">
        <v>70</v>
      </c>
      <c r="C27" s="21" t="s">
        <v>209</v>
      </c>
      <c r="D27" s="21" t="s">
        <v>210</v>
      </c>
      <c r="E27" s="21" t="s">
        <v>126</v>
      </c>
      <c r="F27" s="21" t="s">
        <v>127</v>
      </c>
      <c r="G27" s="21" t="s">
        <v>217</v>
      </c>
      <c r="H27" s="21" t="s">
        <v>218</v>
      </c>
      <c r="I27" s="107">
        <v>2761</v>
      </c>
      <c r="J27" s="107">
        <v>2761</v>
      </c>
      <c r="K27" s="58"/>
      <c r="L27" s="58"/>
      <c r="M27" s="107">
        <v>2761</v>
      </c>
      <c r="N27" s="58"/>
      <c r="O27" s="107"/>
      <c r="P27" s="107"/>
      <c r="Q27" s="107"/>
      <c r="R27" s="107"/>
      <c r="S27" s="107"/>
      <c r="T27" s="107"/>
      <c r="U27" s="107"/>
      <c r="V27" s="107"/>
      <c r="W27" s="107"/>
      <c r="X27" s="107"/>
    </row>
    <row r="28" ht="20.25" customHeight="1" spans="1:24">
      <c r="A28" s="21" t="s">
        <v>70</v>
      </c>
      <c r="B28" s="21" t="s">
        <v>70</v>
      </c>
      <c r="C28" s="21" t="s">
        <v>209</v>
      </c>
      <c r="D28" s="21" t="s">
        <v>210</v>
      </c>
      <c r="E28" s="21" t="s">
        <v>126</v>
      </c>
      <c r="F28" s="21" t="s">
        <v>127</v>
      </c>
      <c r="G28" s="21" t="s">
        <v>217</v>
      </c>
      <c r="H28" s="21" t="s">
        <v>218</v>
      </c>
      <c r="I28" s="107">
        <v>2510</v>
      </c>
      <c r="J28" s="107">
        <v>2510</v>
      </c>
      <c r="K28" s="58"/>
      <c r="L28" s="58"/>
      <c r="M28" s="107">
        <v>2510</v>
      </c>
      <c r="N28" s="58"/>
      <c r="O28" s="107"/>
      <c r="P28" s="107"/>
      <c r="Q28" s="107"/>
      <c r="R28" s="107"/>
      <c r="S28" s="107"/>
      <c r="T28" s="107"/>
      <c r="U28" s="107"/>
      <c r="V28" s="107"/>
      <c r="W28" s="107"/>
      <c r="X28" s="107"/>
    </row>
    <row r="29" ht="20.25" customHeight="1" spans="1:24">
      <c r="A29" s="21" t="s">
        <v>70</v>
      </c>
      <c r="B29" s="21" t="s">
        <v>70</v>
      </c>
      <c r="C29" s="21" t="s">
        <v>209</v>
      </c>
      <c r="D29" s="21" t="s">
        <v>210</v>
      </c>
      <c r="E29" s="21" t="s">
        <v>126</v>
      </c>
      <c r="F29" s="21" t="s">
        <v>127</v>
      </c>
      <c r="G29" s="21" t="s">
        <v>217</v>
      </c>
      <c r="H29" s="21" t="s">
        <v>218</v>
      </c>
      <c r="I29" s="107">
        <v>517</v>
      </c>
      <c r="J29" s="107">
        <v>517</v>
      </c>
      <c r="K29" s="58"/>
      <c r="L29" s="58"/>
      <c r="M29" s="107">
        <v>517</v>
      </c>
      <c r="N29" s="58"/>
      <c r="O29" s="107"/>
      <c r="P29" s="107"/>
      <c r="Q29" s="107"/>
      <c r="R29" s="107"/>
      <c r="S29" s="107"/>
      <c r="T29" s="107"/>
      <c r="U29" s="107"/>
      <c r="V29" s="107"/>
      <c r="W29" s="107"/>
      <c r="X29" s="107"/>
    </row>
    <row r="30" ht="20.25" customHeight="1" spans="1:24">
      <c r="A30" s="21" t="s">
        <v>70</v>
      </c>
      <c r="B30" s="21" t="s">
        <v>70</v>
      </c>
      <c r="C30" s="21" t="s">
        <v>219</v>
      </c>
      <c r="D30" s="21" t="s">
        <v>133</v>
      </c>
      <c r="E30" s="21" t="s">
        <v>132</v>
      </c>
      <c r="F30" s="21" t="s">
        <v>133</v>
      </c>
      <c r="G30" s="21" t="s">
        <v>220</v>
      </c>
      <c r="H30" s="21" t="s">
        <v>133</v>
      </c>
      <c r="I30" s="107">
        <v>174933</v>
      </c>
      <c r="J30" s="107">
        <v>174933</v>
      </c>
      <c r="K30" s="58"/>
      <c r="L30" s="58"/>
      <c r="M30" s="107">
        <v>174933</v>
      </c>
      <c r="N30" s="58"/>
      <c r="O30" s="107"/>
      <c r="P30" s="107"/>
      <c r="Q30" s="107"/>
      <c r="R30" s="107"/>
      <c r="S30" s="107"/>
      <c r="T30" s="107"/>
      <c r="U30" s="107"/>
      <c r="V30" s="107"/>
      <c r="W30" s="107"/>
      <c r="X30" s="107"/>
    </row>
    <row r="31" ht="20.25" customHeight="1" spans="1:24">
      <c r="A31" s="21" t="s">
        <v>70</v>
      </c>
      <c r="B31" s="21" t="s">
        <v>70</v>
      </c>
      <c r="C31" s="21" t="s">
        <v>219</v>
      </c>
      <c r="D31" s="21" t="s">
        <v>133</v>
      </c>
      <c r="E31" s="21" t="s">
        <v>132</v>
      </c>
      <c r="F31" s="21" t="s">
        <v>133</v>
      </c>
      <c r="G31" s="21" t="s">
        <v>220</v>
      </c>
      <c r="H31" s="21" t="s">
        <v>133</v>
      </c>
      <c r="I31" s="107">
        <v>159030</v>
      </c>
      <c r="J31" s="107">
        <v>159030</v>
      </c>
      <c r="K31" s="58"/>
      <c r="L31" s="58"/>
      <c r="M31" s="107">
        <v>159030</v>
      </c>
      <c r="N31" s="58"/>
      <c r="O31" s="107"/>
      <c r="P31" s="107"/>
      <c r="Q31" s="107"/>
      <c r="R31" s="107"/>
      <c r="S31" s="107"/>
      <c r="T31" s="107"/>
      <c r="U31" s="107"/>
      <c r="V31" s="107"/>
      <c r="W31" s="107"/>
      <c r="X31" s="107"/>
    </row>
    <row r="32" ht="20.25" customHeight="1" spans="1:24">
      <c r="A32" s="21" t="s">
        <v>70</v>
      </c>
      <c r="B32" s="21" t="s">
        <v>70</v>
      </c>
      <c r="C32" s="21" t="s">
        <v>221</v>
      </c>
      <c r="D32" s="21" t="s">
        <v>177</v>
      </c>
      <c r="E32" s="21" t="s">
        <v>102</v>
      </c>
      <c r="F32" s="21" t="s">
        <v>103</v>
      </c>
      <c r="G32" s="21" t="s">
        <v>222</v>
      </c>
      <c r="H32" s="21" t="s">
        <v>177</v>
      </c>
      <c r="I32" s="107">
        <v>4000</v>
      </c>
      <c r="J32" s="107">
        <v>4000</v>
      </c>
      <c r="K32" s="58"/>
      <c r="L32" s="58"/>
      <c r="M32" s="107">
        <v>4000</v>
      </c>
      <c r="N32" s="58"/>
      <c r="O32" s="107"/>
      <c r="P32" s="107"/>
      <c r="Q32" s="107"/>
      <c r="R32" s="107"/>
      <c r="S32" s="107"/>
      <c r="T32" s="107"/>
      <c r="U32" s="107"/>
      <c r="V32" s="107"/>
      <c r="W32" s="107"/>
      <c r="X32" s="107"/>
    </row>
    <row r="33" ht="20.25" customHeight="1" spans="1:24">
      <c r="A33" s="21" t="s">
        <v>70</v>
      </c>
      <c r="B33" s="21" t="s">
        <v>70</v>
      </c>
      <c r="C33" s="21" t="s">
        <v>221</v>
      </c>
      <c r="D33" s="21" t="s">
        <v>177</v>
      </c>
      <c r="E33" s="21" t="s">
        <v>104</v>
      </c>
      <c r="F33" s="21" t="s">
        <v>105</v>
      </c>
      <c r="G33" s="21" t="s">
        <v>222</v>
      </c>
      <c r="H33" s="21" t="s">
        <v>177</v>
      </c>
      <c r="I33" s="107">
        <v>4400</v>
      </c>
      <c r="J33" s="107">
        <v>4400</v>
      </c>
      <c r="K33" s="58"/>
      <c r="L33" s="58"/>
      <c r="M33" s="107">
        <v>4400</v>
      </c>
      <c r="N33" s="58"/>
      <c r="O33" s="107"/>
      <c r="P33" s="107"/>
      <c r="Q33" s="107"/>
      <c r="R33" s="107"/>
      <c r="S33" s="107"/>
      <c r="T33" s="107"/>
      <c r="U33" s="107"/>
      <c r="V33" s="107"/>
      <c r="W33" s="107"/>
      <c r="X33" s="107"/>
    </row>
    <row r="34" ht="20.25" customHeight="1" spans="1:24">
      <c r="A34" s="21" t="s">
        <v>70</v>
      </c>
      <c r="B34" s="21" t="s">
        <v>70</v>
      </c>
      <c r="C34" s="21" t="s">
        <v>223</v>
      </c>
      <c r="D34" s="21" t="s">
        <v>224</v>
      </c>
      <c r="E34" s="21" t="s">
        <v>102</v>
      </c>
      <c r="F34" s="21" t="s">
        <v>103</v>
      </c>
      <c r="G34" s="21" t="s">
        <v>225</v>
      </c>
      <c r="H34" s="21" t="s">
        <v>226</v>
      </c>
      <c r="I34" s="107">
        <v>91800</v>
      </c>
      <c r="J34" s="107">
        <v>91800</v>
      </c>
      <c r="K34" s="58"/>
      <c r="L34" s="58"/>
      <c r="M34" s="107">
        <v>91800</v>
      </c>
      <c r="N34" s="58"/>
      <c r="O34" s="107"/>
      <c r="P34" s="107"/>
      <c r="Q34" s="107"/>
      <c r="R34" s="107"/>
      <c r="S34" s="107"/>
      <c r="T34" s="107"/>
      <c r="U34" s="107"/>
      <c r="V34" s="107"/>
      <c r="W34" s="107"/>
      <c r="X34" s="107"/>
    </row>
    <row r="35" ht="20.25" customHeight="1" spans="1:24">
      <c r="A35" s="21" t="s">
        <v>70</v>
      </c>
      <c r="B35" s="21" t="s">
        <v>70</v>
      </c>
      <c r="C35" s="21" t="s">
        <v>227</v>
      </c>
      <c r="D35" s="21" t="s">
        <v>228</v>
      </c>
      <c r="E35" s="21" t="s">
        <v>102</v>
      </c>
      <c r="F35" s="21" t="s">
        <v>103</v>
      </c>
      <c r="G35" s="21" t="s">
        <v>229</v>
      </c>
      <c r="H35" s="21" t="s">
        <v>228</v>
      </c>
      <c r="I35" s="107">
        <v>11600</v>
      </c>
      <c r="J35" s="107">
        <v>11600</v>
      </c>
      <c r="K35" s="58"/>
      <c r="L35" s="58"/>
      <c r="M35" s="107">
        <v>11600</v>
      </c>
      <c r="N35" s="58"/>
      <c r="O35" s="107"/>
      <c r="P35" s="107"/>
      <c r="Q35" s="107"/>
      <c r="R35" s="107"/>
      <c r="S35" s="107"/>
      <c r="T35" s="107"/>
      <c r="U35" s="107"/>
      <c r="V35" s="107"/>
      <c r="W35" s="107"/>
      <c r="X35" s="107"/>
    </row>
    <row r="36" ht="20.25" customHeight="1" spans="1:24">
      <c r="A36" s="21" t="s">
        <v>70</v>
      </c>
      <c r="B36" s="21" t="s">
        <v>70</v>
      </c>
      <c r="C36" s="21" t="s">
        <v>227</v>
      </c>
      <c r="D36" s="21" t="s">
        <v>228</v>
      </c>
      <c r="E36" s="21" t="s">
        <v>104</v>
      </c>
      <c r="F36" s="21" t="s">
        <v>105</v>
      </c>
      <c r="G36" s="21" t="s">
        <v>229</v>
      </c>
      <c r="H36" s="21" t="s">
        <v>228</v>
      </c>
      <c r="I36" s="107">
        <v>12760</v>
      </c>
      <c r="J36" s="107">
        <v>12760</v>
      </c>
      <c r="K36" s="58"/>
      <c r="L36" s="58"/>
      <c r="M36" s="107">
        <v>12760</v>
      </c>
      <c r="N36" s="58"/>
      <c r="O36" s="107"/>
      <c r="P36" s="107"/>
      <c r="Q36" s="107"/>
      <c r="R36" s="107"/>
      <c r="S36" s="107"/>
      <c r="T36" s="107"/>
      <c r="U36" s="107"/>
      <c r="V36" s="107"/>
      <c r="W36" s="107"/>
      <c r="X36" s="107"/>
    </row>
    <row r="37" ht="20.25" customHeight="1" spans="1:24">
      <c r="A37" s="21" t="s">
        <v>70</v>
      </c>
      <c r="B37" s="21" t="s">
        <v>70</v>
      </c>
      <c r="C37" s="21" t="s">
        <v>230</v>
      </c>
      <c r="D37" s="21" t="s">
        <v>231</v>
      </c>
      <c r="E37" s="21" t="s">
        <v>102</v>
      </c>
      <c r="F37" s="21" t="s">
        <v>103</v>
      </c>
      <c r="G37" s="21" t="s">
        <v>232</v>
      </c>
      <c r="H37" s="21" t="s">
        <v>233</v>
      </c>
      <c r="I37" s="107">
        <v>15000</v>
      </c>
      <c r="J37" s="107">
        <v>15000</v>
      </c>
      <c r="K37" s="58"/>
      <c r="L37" s="58"/>
      <c r="M37" s="107">
        <v>15000</v>
      </c>
      <c r="N37" s="58"/>
      <c r="O37" s="107"/>
      <c r="P37" s="107"/>
      <c r="Q37" s="107"/>
      <c r="R37" s="107"/>
      <c r="S37" s="107"/>
      <c r="T37" s="107"/>
      <c r="U37" s="107"/>
      <c r="V37" s="107"/>
      <c r="W37" s="107"/>
      <c r="X37" s="107"/>
    </row>
    <row r="38" ht="20.25" customHeight="1" spans="1:24">
      <c r="A38" s="21" t="s">
        <v>70</v>
      </c>
      <c r="B38" s="21" t="s">
        <v>70</v>
      </c>
      <c r="C38" s="21" t="s">
        <v>230</v>
      </c>
      <c r="D38" s="21" t="s">
        <v>231</v>
      </c>
      <c r="E38" s="21" t="s">
        <v>104</v>
      </c>
      <c r="F38" s="21" t="s">
        <v>105</v>
      </c>
      <c r="G38" s="21" t="s">
        <v>232</v>
      </c>
      <c r="H38" s="21" t="s">
        <v>233</v>
      </c>
      <c r="I38" s="107">
        <v>16500</v>
      </c>
      <c r="J38" s="107">
        <v>16500</v>
      </c>
      <c r="K38" s="58"/>
      <c r="L38" s="58"/>
      <c r="M38" s="107">
        <v>16500</v>
      </c>
      <c r="N38" s="58"/>
      <c r="O38" s="107"/>
      <c r="P38" s="107"/>
      <c r="Q38" s="107"/>
      <c r="R38" s="107"/>
      <c r="S38" s="107"/>
      <c r="T38" s="107"/>
      <c r="U38" s="107"/>
      <c r="V38" s="107"/>
      <c r="W38" s="107"/>
      <c r="X38" s="107"/>
    </row>
    <row r="39" ht="20.25" customHeight="1" spans="1:24">
      <c r="A39" s="21" t="s">
        <v>70</v>
      </c>
      <c r="B39" s="21" t="s">
        <v>70</v>
      </c>
      <c r="C39" s="21" t="s">
        <v>230</v>
      </c>
      <c r="D39" s="21" t="s">
        <v>231</v>
      </c>
      <c r="E39" s="21" t="s">
        <v>102</v>
      </c>
      <c r="F39" s="21" t="s">
        <v>103</v>
      </c>
      <c r="G39" s="21" t="s">
        <v>234</v>
      </c>
      <c r="H39" s="21" t="s">
        <v>235</v>
      </c>
      <c r="I39" s="107">
        <v>2000</v>
      </c>
      <c r="J39" s="107">
        <v>2000</v>
      </c>
      <c r="K39" s="58"/>
      <c r="L39" s="58"/>
      <c r="M39" s="107">
        <v>2000</v>
      </c>
      <c r="N39" s="58"/>
      <c r="O39" s="107"/>
      <c r="P39" s="107"/>
      <c r="Q39" s="107"/>
      <c r="R39" s="107"/>
      <c r="S39" s="107"/>
      <c r="T39" s="107"/>
      <c r="U39" s="107"/>
      <c r="V39" s="107"/>
      <c r="W39" s="107"/>
      <c r="X39" s="107"/>
    </row>
    <row r="40" ht="20.25" customHeight="1" spans="1:24">
      <c r="A40" s="21" t="s">
        <v>70</v>
      </c>
      <c r="B40" s="21" t="s">
        <v>70</v>
      </c>
      <c r="C40" s="21" t="s">
        <v>230</v>
      </c>
      <c r="D40" s="21" t="s">
        <v>231</v>
      </c>
      <c r="E40" s="21" t="s">
        <v>104</v>
      </c>
      <c r="F40" s="21" t="s">
        <v>105</v>
      </c>
      <c r="G40" s="21" t="s">
        <v>234</v>
      </c>
      <c r="H40" s="21" t="s">
        <v>235</v>
      </c>
      <c r="I40" s="107">
        <v>2200</v>
      </c>
      <c r="J40" s="107">
        <v>2200</v>
      </c>
      <c r="K40" s="58"/>
      <c r="L40" s="58"/>
      <c r="M40" s="107">
        <v>2200</v>
      </c>
      <c r="N40" s="58"/>
      <c r="O40" s="107"/>
      <c r="P40" s="107"/>
      <c r="Q40" s="107"/>
      <c r="R40" s="107"/>
      <c r="S40" s="107"/>
      <c r="T40" s="107"/>
      <c r="U40" s="107"/>
      <c r="V40" s="107"/>
      <c r="W40" s="107"/>
      <c r="X40" s="107"/>
    </row>
    <row r="41" ht="20.25" customHeight="1" spans="1:24">
      <c r="A41" s="21" t="s">
        <v>70</v>
      </c>
      <c r="B41" s="21" t="s">
        <v>70</v>
      </c>
      <c r="C41" s="21" t="s">
        <v>230</v>
      </c>
      <c r="D41" s="21" t="s">
        <v>231</v>
      </c>
      <c r="E41" s="21" t="s">
        <v>102</v>
      </c>
      <c r="F41" s="21" t="s">
        <v>103</v>
      </c>
      <c r="G41" s="21" t="s">
        <v>236</v>
      </c>
      <c r="H41" s="21" t="s">
        <v>237</v>
      </c>
      <c r="I41" s="107">
        <v>3000</v>
      </c>
      <c r="J41" s="107">
        <v>3000</v>
      </c>
      <c r="K41" s="58"/>
      <c r="L41" s="58"/>
      <c r="M41" s="107">
        <v>3000</v>
      </c>
      <c r="N41" s="58"/>
      <c r="O41" s="107"/>
      <c r="P41" s="107"/>
      <c r="Q41" s="107"/>
      <c r="R41" s="107"/>
      <c r="S41" s="107"/>
      <c r="T41" s="107"/>
      <c r="U41" s="107"/>
      <c r="V41" s="107"/>
      <c r="W41" s="107"/>
      <c r="X41" s="107"/>
    </row>
    <row r="42" ht="20.25" customHeight="1" spans="1:24">
      <c r="A42" s="21" t="s">
        <v>70</v>
      </c>
      <c r="B42" s="21" t="s">
        <v>70</v>
      </c>
      <c r="C42" s="21" t="s">
        <v>230</v>
      </c>
      <c r="D42" s="21" t="s">
        <v>231</v>
      </c>
      <c r="E42" s="21" t="s">
        <v>104</v>
      </c>
      <c r="F42" s="21" t="s">
        <v>105</v>
      </c>
      <c r="G42" s="21" t="s">
        <v>236</v>
      </c>
      <c r="H42" s="21" t="s">
        <v>237</v>
      </c>
      <c r="I42" s="107">
        <v>3300</v>
      </c>
      <c r="J42" s="107">
        <v>3300</v>
      </c>
      <c r="K42" s="58"/>
      <c r="L42" s="58"/>
      <c r="M42" s="107">
        <v>3300</v>
      </c>
      <c r="N42" s="58"/>
      <c r="O42" s="107"/>
      <c r="P42" s="107"/>
      <c r="Q42" s="107"/>
      <c r="R42" s="107"/>
      <c r="S42" s="107"/>
      <c r="T42" s="107"/>
      <c r="U42" s="107"/>
      <c r="V42" s="107"/>
      <c r="W42" s="107"/>
      <c r="X42" s="107"/>
    </row>
    <row r="43" ht="20.25" customHeight="1" spans="1:24">
      <c r="A43" s="21" t="s">
        <v>70</v>
      </c>
      <c r="B43" s="21" t="s">
        <v>70</v>
      </c>
      <c r="C43" s="21" t="s">
        <v>230</v>
      </c>
      <c r="D43" s="21" t="s">
        <v>231</v>
      </c>
      <c r="E43" s="21" t="s">
        <v>102</v>
      </c>
      <c r="F43" s="21" t="s">
        <v>103</v>
      </c>
      <c r="G43" s="21" t="s">
        <v>238</v>
      </c>
      <c r="H43" s="21" t="s">
        <v>239</v>
      </c>
      <c r="I43" s="107">
        <v>2000</v>
      </c>
      <c r="J43" s="107">
        <v>2000</v>
      </c>
      <c r="K43" s="58"/>
      <c r="L43" s="58"/>
      <c r="M43" s="107">
        <v>2000</v>
      </c>
      <c r="N43" s="58"/>
      <c r="O43" s="107"/>
      <c r="P43" s="107"/>
      <c r="Q43" s="107"/>
      <c r="R43" s="107"/>
      <c r="S43" s="107"/>
      <c r="T43" s="107"/>
      <c r="U43" s="107"/>
      <c r="V43" s="107"/>
      <c r="W43" s="107"/>
      <c r="X43" s="107"/>
    </row>
    <row r="44" ht="20.25" customHeight="1" spans="1:24">
      <c r="A44" s="21" t="s">
        <v>70</v>
      </c>
      <c r="B44" s="21" t="s">
        <v>70</v>
      </c>
      <c r="C44" s="21" t="s">
        <v>230</v>
      </c>
      <c r="D44" s="21" t="s">
        <v>231</v>
      </c>
      <c r="E44" s="21" t="s">
        <v>104</v>
      </c>
      <c r="F44" s="21" t="s">
        <v>105</v>
      </c>
      <c r="G44" s="21" t="s">
        <v>238</v>
      </c>
      <c r="H44" s="21" t="s">
        <v>239</v>
      </c>
      <c r="I44" s="107">
        <v>2200</v>
      </c>
      <c r="J44" s="107">
        <v>2200</v>
      </c>
      <c r="K44" s="58"/>
      <c r="L44" s="58"/>
      <c r="M44" s="107">
        <v>2200</v>
      </c>
      <c r="N44" s="58"/>
      <c r="O44" s="107"/>
      <c r="P44" s="107"/>
      <c r="Q44" s="107"/>
      <c r="R44" s="107"/>
      <c r="S44" s="107"/>
      <c r="T44" s="107"/>
      <c r="U44" s="107"/>
      <c r="V44" s="107"/>
      <c r="W44" s="107"/>
      <c r="X44" s="107"/>
    </row>
    <row r="45" ht="20.25" customHeight="1" spans="1:24">
      <c r="A45" s="21" t="s">
        <v>70</v>
      </c>
      <c r="B45" s="21" t="s">
        <v>70</v>
      </c>
      <c r="C45" s="21" t="s">
        <v>230</v>
      </c>
      <c r="D45" s="21" t="s">
        <v>231</v>
      </c>
      <c r="E45" s="21" t="s">
        <v>102</v>
      </c>
      <c r="F45" s="21" t="s">
        <v>103</v>
      </c>
      <c r="G45" s="21" t="s">
        <v>240</v>
      </c>
      <c r="H45" s="21" t="s">
        <v>241</v>
      </c>
      <c r="I45" s="107">
        <v>7000</v>
      </c>
      <c r="J45" s="107">
        <v>7000</v>
      </c>
      <c r="K45" s="58"/>
      <c r="L45" s="58"/>
      <c r="M45" s="107">
        <v>7000</v>
      </c>
      <c r="N45" s="58"/>
      <c r="O45" s="107"/>
      <c r="P45" s="107"/>
      <c r="Q45" s="107"/>
      <c r="R45" s="107"/>
      <c r="S45" s="107"/>
      <c r="T45" s="107"/>
      <c r="U45" s="107"/>
      <c r="V45" s="107"/>
      <c r="W45" s="107"/>
      <c r="X45" s="107"/>
    </row>
    <row r="46" ht="20.25" customHeight="1" spans="1:24">
      <c r="A46" s="21" t="s">
        <v>70</v>
      </c>
      <c r="B46" s="21" t="s">
        <v>70</v>
      </c>
      <c r="C46" s="21" t="s">
        <v>230</v>
      </c>
      <c r="D46" s="21" t="s">
        <v>231</v>
      </c>
      <c r="E46" s="21" t="s">
        <v>104</v>
      </c>
      <c r="F46" s="21" t="s">
        <v>105</v>
      </c>
      <c r="G46" s="21" t="s">
        <v>240</v>
      </c>
      <c r="H46" s="21" t="s">
        <v>241</v>
      </c>
      <c r="I46" s="107">
        <v>7700</v>
      </c>
      <c r="J46" s="107">
        <v>7700</v>
      </c>
      <c r="K46" s="58"/>
      <c r="L46" s="58"/>
      <c r="M46" s="107">
        <v>7700</v>
      </c>
      <c r="N46" s="58"/>
      <c r="O46" s="107"/>
      <c r="P46" s="107"/>
      <c r="Q46" s="107"/>
      <c r="R46" s="107"/>
      <c r="S46" s="107"/>
      <c r="T46" s="107"/>
      <c r="U46" s="107"/>
      <c r="V46" s="107"/>
      <c r="W46" s="107"/>
      <c r="X46" s="107"/>
    </row>
    <row r="47" ht="20.25" customHeight="1" spans="1:24">
      <c r="A47" s="21" t="s">
        <v>70</v>
      </c>
      <c r="B47" s="21" t="s">
        <v>70</v>
      </c>
      <c r="C47" s="21" t="s">
        <v>230</v>
      </c>
      <c r="D47" s="21" t="s">
        <v>231</v>
      </c>
      <c r="E47" s="21" t="s">
        <v>102</v>
      </c>
      <c r="F47" s="21" t="s">
        <v>103</v>
      </c>
      <c r="G47" s="21" t="s">
        <v>242</v>
      </c>
      <c r="H47" s="21" t="s">
        <v>243</v>
      </c>
      <c r="I47" s="107">
        <v>30000</v>
      </c>
      <c r="J47" s="107">
        <v>30000</v>
      </c>
      <c r="K47" s="58"/>
      <c r="L47" s="58"/>
      <c r="M47" s="107">
        <v>30000</v>
      </c>
      <c r="N47" s="58"/>
      <c r="O47" s="107"/>
      <c r="P47" s="107"/>
      <c r="Q47" s="107"/>
      <c r="R47" s="107"/>
      <c r="S47" s="107"/>
      <c r="T47" s="107"/>
      <c r="U47" s="107"/>
      <c r="V47" s="107"/>
      <c r="W47" s="107"/>
      <c r="X47" s="107"/>
    </row>
    <row r="48" ht="20.25" customHeight="1" spans="1:24">
      <c r="A48" s="21" t="s">
        <v>70</v>
      </c>
      <c r="B48" s="21" t="s">
        <v>70</v>
      </c>
      <c r="C48" s="21" t="s">
        <v>230</v>
      </c>
      <c r="D48" s="21" t="s">
        <v>231</v>
      </c>
      <c r="E48" s="21" t="s">
        <v>104</v>
      </c>
      <c r="F48" s="21" t="s">
        <v>105</v>
      </c>
      <c r="G48" s="21" t="s">
        <v>242</v>
      </c>
      <c r="H48" s="21" t="s">
        <v>243</v>
      </c>
      <c r="I48" s="107">
        <v>33000</v>
      </c>
      <c r="J48" s="107">
        <v>33000</v>
      </c>
      <c r="K48" s="58"/>
      <c r="L48" s="58"/>
      <c r="M48" s="107">
        <v>33000</v>
      </c>
      <c r="N48" s="58"/>
      <c r="O48" s="107"/>
      <c r="P48" s="107"/>
      <c r="Q48" s="107"/>
      <c r="R48" s="107"/>
      <c r="S48" s="107"/>
      <c r="T48" s="107"/>
      <c r="U48" s="107"/>
      <c r="V48" s="107"/>
      <c r="W48" s="107"/>
      <c r="X48" s="107"/>
    </row>
    <row r="49" ht="20.25" customHeight="1" spans="1:24">
      <c r="A49" s="21" t="s">
        <v>70</v>
      </c>
      <c r="B49" s="21" t="s">
        <v>70</v>
      </c>
      <c r="C49" s="21" t="s">
        <v>230</v>
      </c>
      <c r="D49" s="21" t="s">
        <v>231</v>
      </c>
      <c r="E49" s="21" t="s">
        <v>102</v>
      </c>
      <c r="F49" s="21" t="s">
        <v>103</v>
      </c>
      <c r="G49" s="21" t="s">
        <v>225</v>
      </c>
      <c r="H49" s="21" t="s">
        <v>226</v>
      </c>
      <c r="I49" s="107">
        <v>9180</v>
      </c>
      <c r="J49" s="107">
        <v>9180</v>
      </c>
      <c r="K49" s="58"/>
      <c r="L49" s="58"/>
      <c r="M49" s="107">
        <v>9180</v>
      </c>
      <c r="N49" s="58"/>
      <c r="O49" s="107"/>
      <c r="P49" s="107"/>
      <c r="Q49" s="107"/>
      <c r="R49" s="107"/>
      <c r="S49" s="107"/>
      <c r="T49" s="107"/>
      <c r="U49" s="107"/>
      <c r="V49" s="107"/>
      <c r="W49" s="107"/>
      <c r="X49" s="107"/>
    </row>
    <row r="50" ht="20.25" customHeight="1" spans="1:24">
      <c r="A50" s="21" t="s">
        <v>70</v>
      </c>
      <c r="B50" s="21" t="s">
        <v>70</v>
      </c>
      <c r="C50" s="21" t="s">
        <v>230</v>
      </c>
      <c r="D50" s="21" t="s">
        <v>231</v>
      </c>
      <c r="E50" s="21" t="s">
        <v>104</v>
      </c>
      <c r="F50" s="21" t="s">
        <v>105</v>
      </c>
      <c r="G50" s="21" t="s">
        <v>244</v>
      </c>
      <c r="H50" s="21" t="s">
        <v>245</v>
      </c>
      <c r="I50" s="107">
        <v>1740</v>
      </c>
      <c r="J50" s="107">
        <v>1740</v>
      </c>
      <c r="K50" s="58"/>
      <c r="L50" s="58"/>
      <c r="M50" s="107">
        <v>1740</v>
      </c>
      <c r="N50" s="58"/>
      <c r="O50" s="107"/>
      <c r="P50" s="107"/>
      <c r="Q50" s="107"/>
      <c r="R50" s="107"/>
      <c r="S50" s="107"/>
      <c r="T50" s="107"/>
      <c r="U50" s="107"/>
      <c r="V50" s="107"/>
      <c r="W50" s="107"/>
      <c r="X50" s="107"/>
    </row>
    <row r="51" ht="20.25" customHeight="1" spans="1:24">
      <c r="A51" s="21" t="s">
        <v>70</v>
      </c>
      <c r="B51" s="21" t="s">
        <v>70</v>
      </c>
      <c r="C51" s="21" t="s">
        <v>246</v>
      </c>
      <c r="D51" s="21" t="s">
        <v>247</v>
      </c>
      <c r="E51" s="21" t="s">
        <v>102</v>
      </c>
      <c r="F51" s="21" t="s">
        <v>103</v>
      </c>
      <c r="G51" s="21" t="s">
        <v>201</v>
      </c>
      <c r="H51" s="21" t="s">
        <v>202</v>
      </c>
      <c r="I51" s="107">
        <v>441144</v>
      </c>
      <c r="J51" s="107">
        <v>441144</v>
      </c>
      <c r="K51" s="58"/>
      <c r="L51" s="58"/>
      <c r="M51" s="107">
        <v>441144</v>
      </c>
      <c r="N51" s="58"/>
      <c r="O51" s="107"/>
      <c r="P51" s="107"/>
      <c r="Q51" s="107"/>
      <c r="R51" s="107"/>
      <c r="S51" s="107"/>
      <c r="T51" s="107"/>
      <c r="U51" s="107"/>
      <c r="V51" s="107"/>
      <c r="W51" s="107"/>
      <c r="X51" s="107"/>
    </row>
    <row r="52" ht="20.25" customHeight="1" spans="1:24">
      <c r="A52" s="21" t="s">
        <v>70</v>
      </c>
      <c r="B52" s="21" t="s">
        <v>70</v>
      </c>
      <c r="C52" s="21" t="s">
        <v>246</v>
      </c>
      <c r="D52" s="21" t="s">
        <v>247</v>
      </c>
      <c r="E52" s="21" t="s">
        <v>102</v>
      </c>
      <c r="F52" s="21" t="s">
        <v>103</v>
      </c>
      <c r="G52" s="21" t="s">
        <v>203</v>
      </c>
      <c r="H52" s="21" t="s">
        <v>204</v>
      </c>
      <c r="I52" s="107">
        <v>657816</v>
      </c>
      <c r="J52" s="107">
        <v>657816</v>
      </c>
      <c r="K52" s="58"/>
      <c r="L52" s="58"/>
      <c r="M52" s="107">
        <v>657816</v>
      </c>
      <c r="N52" s="58"/>
      <c r="O52" s="107"/>
      <c r="P52" s="107"/>
      <c r="Q52" s="107"/>
      <c r="R52" s="107"/>
      <c r="S52" s="107"/>
      <c r="T52" s="107"/>
      <c r="U52" s="107"/>
      <c r="V52" s="107"/>
      <c r="W52" s="107"/>
      <c r="X52" s="107"/>
    </row>
    <row r="53" ht="20.25" customHeight="1" spans="1:24">
      <c r="A53" s="21" t="s">
        <v>70</v>
      </c>
      <c r="B53" s="21" t="s">
        <v>70</v>
      </c>
      <c r="C53" s="21" t="s">
        <v>246</v>
      </c>
      <c r="D53" s="21" t="s">
        <v>247</v>
      </c>
      <c r="E53" s="21" t="s">
        <v>102</v>
      </c>
      <c r="F53" s="21" t="s">
        <v>103</v>
      </c>
      <c r="G53" s="21" t="s">
        <v>205</v>
      </c>
      <c r="H53" s="21" t="s">
        <v>206</v>
      </c>
      <c r="I53" s="107">
        <v>3000</v>
      </c>
      <c r="J53" s="107">
        <v>3000</v>
      </c>
      <c r="K53" s="58"/>
      <c r="L53" s="58"/>
      <c r="M53" s="107">
        <v>3000</v>
      </c>
      <c r="N53" s="58"/>
      <c r="O53" s="107"/>
      <c r="P53" s="107"/>
      <c r="Q53" s="107"/>
      <c r="R53" s="107"/>
      <c r="S53" s="107"/>
      <c r="T53" s="107"/>
      <c r="U53" s="107"/>
      <c r="V53" s="107"/>
      <c r="W53" s="107"/>
      <c r="X53" s="107"/>
    </row>
    <row r="54" ht="20.25" customHeight="1" spans="1:24">
      <c r="A54" s="21" t="s">
        <v>70</v>
      </c>
      <c r="B54" s="21" t="s">
        <v>70</v>
      </c>
      <c r="C54" s="21" t="s">
        <v>246</v>
      </c>
      <c r="D54" s="21" t="s">
        <v>247</v>
      </c>
      <c r="E54" s="21" t="s">
        <v>102</v>
      </c>
      <c r="F54" s="21" t="s">
        <v>103</v>
      </c>
      <c r="G54" s="21" t="s">
        <v>205</v>
      </c>
      <c r="H54" s="21" t="s">
        <v>206</v>
      </c>
      <c r="I54" s="107">
        <v>36762</v>
      </c>
      <c r="J54" s="107">
        <v>36762</v>
      </c>
      <c r="K54" s="58"/>
      <c r="L54" s="58"/>
      <c r="M54" s="107">
        <v>36762</v>
      </c>
      <c r="N54" s="58"/>
      <c r="O54" s="107"/>
      <c r="P54" s="107"/>
      <c r="Q54" s="107"/>
      <c r="R54" s="107"/>
      <c r="S54" s="107"/>
      <c r="T54" s="107"/>
      <c r="U54" s="107"/>
      <c r="V54" s="107"/>
      <c r="W54" s="107"/>
      <c r="X54" s="107"/>
    </row>
    <row r="55" ht="20.25" customHeight="1" spans="1:24">
      <c r="A55" s="21" t="s">
        <v>70</v>
      </c>
      <c r="B55" s="21" t="s">
        <v>70</v>
      </c>
      <c r="C55" s="21" t="s">
        <v>248</v>
      </c>
      <c r="D55" s="21" t="s">
        <v>249</v>
      </c>
      <c r="E55" s="21" t="s">
        <v>102</v>
      </c>
      <c r="F55" s="21" t="s">
        <v>103</v>
      </c>
      <c r="G55" s="21" t="s">
        <v>250</v>
      </c>
      <c r="H55" s="21" t="s">
        <v>251</v>
      </c>
      <c r="I55" s="107">
        <v>960</v>
      </c>
      <c r="J55" s="107">
        <v>960</v>
      </c>
      <c r="K55" s="58"/>
      <c r="L55" s="58"/>
      <c r="M55" s="107">
        <v>960</v>
      </c>
      <c r="N55" s="58"/>
      <c r="O55" s="107"/>
      <c r="P55" s="107"/>
      <c r="Q55" s="107"/>
      <c r="R55" s="107"/>
      <c r="S55" s="107"/>
      <c r="T55" s="107"/>
      <c r="U55" s="107"/>
      <c r="V55" s="107"/>
      <c r="W55" s="107"/>
      <c r="X55" s="107"/>
    </row>
    <row r="56" ht="20.25" customHeight="1" spans="1:24">
      <c r="A56" s="21" t="s">
        <v>70</v>
      </c>
      <c r="B56" s="21" t="s">
        <v>70</v>
      </c>
      <c r="C56" s="21" t="s">
        <v>252</v>
      </c>
      <c r="D56" s="21" t="s">
        <v>253</v>
      </c>
      <c r="E56" s="21" t="s">
        <v>102</v>
      </c>
      <c r="F56" s="21" t="s">
        <v>103</v>
      </c>
      <c r="G56" s="21" t="s">
        <v>205</v>
      </c>
      <c r="H56" s="21" t="s">
        <v>206</v>
      </c>
      <c r="I56" s="107">
        <v>165360</v>
      </c>
      <c r="J56" s="107">
        <v>165360</v>
      </c>
      <c r="K56" s="58"/>
      <c r="L56" s="58"/>
      <c r="M56" s="107">
        <v>165360</v>
      </c>
      <c r="N56" s="58"/>
      <c r="O56" s="107"/>
      <c r="P56" s="107"/>
      <c r="Q56" s="107"/>
      <c r="R56" s="107"/>
      <c r="S56" s="107"/>
      <c r="T56" s="107"/>
      <c r="U56" s="107"/>
      <c r="V56" s="107"/>
      <c r="W56" s="107"/>
      <c r="X56" s="107"/>
    </row>
    <row r="57" ht="20.25" customHeight="1" spans="1:24">
      <c r="A57" s="21" t="s">
        <v>70</v>
      </c>
      <c r="B57" s="21" t="s">
        <v>70</v>
      </c>
      <c r="C57" s="21" t="s">
        <v>254</v>
      </c>
      <c r="D57" s="21" t="s">
        <v>255</v>
      </c>
      <c r="E57" s="21" t="s">
        <v>102</v>
      </c>
      <c r="F57" s="21" t="s">
        <v>103</v>
      </c>
      <c r="G57" s="21" t="s">
        <v>256</v>
      </c>
      <c r="H57" s="21" t="s">
        <v>257</v>
      </c>
      <c r="I57" s="107">
        <v>26880</v>
      </c>
      <c r="J57" s="107">
        <v>26880</v>
      </c>
      <c r="K57" s="58"/>
      <c r="L57" s="58"/>
      <c r="M57" s="107">
        <v>26880</v>
      </c>
      <c r="N57" s="58"/>
      <c r="O57" s="107"/>
      <c r="P57" s="107"/>
      <c r="Q57" s="107"/>
      <c r="R57" s="107"/>
      <c r="S57" s="107"/>
      <c r="T57" s="107"/>
      <c r="U57" s="107"/>
      <c r="V57" s="107"/>
      <c r="W57" s="107"/>
      <c r="X57" s="107"/>
    </row>
    <row r="58" ht="20.25" customHeight="1" spans="1:24">
      <c r="A58" s="21" t="s">
        <v>70</v>
      </c>
      <c r="B58" s="21" t="s">
        <v>70</v>
      </c>
      <c r="C58" s="21" t="s">
        <v>254</v>
      </c>
      <c r="D58" s="21" t="s">
        <v>255</v>
      </c>
      <c r="E58" s="21" t="s">
        <v>102</v>
      </c>
      <c r="F58" s="21" t="s">
        <v>103</v>
      </c>
      <c r="G58" s="21" t="s">
        <v>256</v>
      </c>
      <c r="H58" s="21" t="s">
        <v>257</v>
      </c>
      <c r="I58" s="107">
        <v>50400</v>
      </c>
      <c r="J58" s="107">
        <v>50400</v>
      </c>
      <c r="K58" s="58"/>
      <c r="L58" s="58"/>
      <c r="M58" s="107">
        <v>50400</v>
      </c>
      <c r="N58" s="58"/>
      <c r="O58" s="107"/>
      <c r="P58" s="107"/>
      <c r="Q58" s="107"/>
      <c r="R58" s="107"/>
      <c r="S58" s="107"/>
      <c r="T58" s="107"/>
      <c r="U58" s="107"/>
      <c r="V58" s="107"/>
      <c r="W58" s="107"/>
      <c r="X58" s="107"/>
    </row>
    <row r="59" ht="20.25" customHeight="1" spans="1:24">
      <c r="A59" s="21" t="s">
        <v>70</v>
      </c>
      <c r="B59" s="21" t="s">
        <v>70</v>
      </c>
      <c r="C59" s="21" t="s">
        <v>258</v>
      </c>
      <c r="D59" s="21" t="s">
        <v>259</v>
      </c>
      <c r="E59" s="21" t="s">
        <v>112</v>
      </c>
      <c r="F59" s="21" t="s">
        <v>113</v>
      </c>
      <c r="G59" s="21" t="s">
        <v>260</v>
      </c>
      <c r="H59" s="21" t="s">
        <v>261</v>
      </c>
      <c r="I59" s="107">
        <v>14400</v>
      </c>
      <c r="J59" s="107">
        <v>14400</v>
      </c>
      <c r="K59" s="58"/>
      <c r="L59" s="58"/>
      <c r="M59" s="107">
        <v>14400</v>
      </c>
      <c r="N59" s="58"/>
      <c r="O59" s="107"/>
      <c r="P59" s="107"/>
      <c r="Q59" s="107"/>
      <c r="R59" s="107"/>
      <c r="S59" s="107"/>
      <c r="T59" s="107"/>
      <c r="U59" s="107"/>
      <c r="V59" s="107"/>
      <c r="W59" s="107"/>
      <c r="X59" s="107"/>
    </row>
    <row r="60" ht="17.25" customHeight="1" spans="1:24">
      <c r="A60" s="66" t="s">
        <v>172</v>
      </c>
      <c r="B60" s="67"/>
      <c r="C60" s="174"/>
      <c r="D60" s="174"/>
      <c r="E60" s="174"/>
      <c r="F60" s="174"/>
      <c r="G60" s="174"/>
      <c r="H60" s="175"/>
      <c r="I60" s="107">
        <v>3960947</v>
      </c>
      <c r="J60" s="107">
        <v>3960947</v>
      </c>
      <c r="K60" s="107"/>
      <c r="L60" s="107"/>
      <c r="M60" s="107">
        <v>3960947</v>
      </c>
      <c r="N60" s="107"/>
      <c r="O60" s="107"/>
      <c r="P60" s="107"/>
      <c r="Q60" s="107"/>
      <c r="R60" s="107"/>
      <c r="S60" s="107"/>
      <c r="T60" s="107"/>
      <c r="U60" s="107"/>
      <c r="V60" s="107"/>
      <c r="W60" s="107"/>
      <c r="X60" s="107"/>
    </row>
  </sheetData>
  <mergeCells count="31">
    <mergeCell ref="A2:X2"/>
    <mergeCell ref="A3:H3"/>
    <mergeCell ref="I4:X4"/>
    <mergeCell ref="J5:N5"/>
    <mergeCell ref="O5:Q5"/>
    <mergeCell ref="S5:X5"/>
    <mergeCell ref="A60:H6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4"/>
      <c r="E1" s="40"/>
      <c r="F1" s="40"/>
      <c r="G1" s="40"/>
      <c r="H1" s="40"/>
      <c r="U1" s="164"/>
      <c r="W1" s="169" t="s">
        <v>262</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"单位名称："&amp;"石林彝族自治县政务服务管理局"</f>
        <v>单位名称：石林彝族自治县政务服务管理局</v>
      </c>
      <c r="B3" s="44"/>
      <c r="C3" s="44"/>
      <c r="D3" s="44"/>
      <c r="E3" s="44"/>
      <c r="F3" s="44"/>
      <c r="G3" s="44"/>
      <c r="H3" s="44"/>
      <c r="I3" s="45"/>
      <c r="J3" s="45"/>
      <c r="K3" s="45"/>
      <c r="L3" s="45"/>
      <c r="M3" s="45"/>
      <c r="N3" s="45"/>
      <c r="O3" s="45"/>
      <c r="P3" s="45"/>
      <c r="Q3" s="45"/>
      <c r="U3" s="164"/>
      <c r="W3" s="147" t="s">
        <v>1</v>
      </c>
    </row>
    <row r="4" ht="21.75" customHeight="1" spans="1:23">
      <c r="A4" s="47" t="s">
        <v>263</v>
      </c>
      <c r="B4" s="48" t="s">
        <v>183</v>
      </c>
      <c r="C4" s="47" t="s">
        <v>184</v>
      </c>
      <c r="D4" s="47" t="s">
        <v>264</v>
      </c>
      <c r="E4" s="48" t="s">
        <v>185</v>
      </c>
      <c r="F4" s="48" t="s">
        <v>186</v>
      </c>
      <c r="G4" s="48" t="s">
        <v>265</v>
      </c>
      <c r="H4" s="48" t="s">
        <v>266</v>
      </c>
      <c r="I4" s="62" t="s">
        <v>55</v>
      </c>
      <c r="J4" s="12" t="s">
        <v>267</v>
      </c>
      <c r="K4" s="13"/>
      <c r="L4" s="13"/>
      <c r="M4" s="35"/>
      <c r="N4" s="12" t="s">
        <v>191</v>
      </c>
      <c r="O4" s="13"/>
      <c r="P4" s="35"/>
      <c r="Q4" s="48" t="s">
        <v>61</v>
      </c>
      <c r="R4" s="12" t="s">
        <v>62</v>
      </c>
      <c r="S4" s="13"/>
      <c r="T4" s="13"/>
      <c r="U4" s="13"/>
      <c r="V4" s="13"/>
      <c r="W4" s="35"/>
    </row>
    <row r="5" ht="21.75" customHeight="1" spans="1:23">
      <c r="A5" s="49"/>
      <c r="B5" s="63"/>
      <c r="C5" s="49"/>
      <c r="D5" s="49"/>
      <c r="E5" s="50"/>
      <c r="F5" s="50"/>
      <c r="G5" s="50"/>
      <c r="H5" s="50"/>
      <c r="I5" s="63"/>
      <c r="J5" s="165" t="s">
        <v>58</v>
      </c>
      <c r="K5" s="166"/>
      <c r="L5" s="48" t="s">
        <v>59</v>
      </c>
      <c r="M5" s="48" t="s">
        <v>60</v>
      </c>
      <c r="N5" s="48" t="s">
        <v>58</v>
      </c>
      <c r="O5" s="48" t="s">
        <v>59</v>
      </c>
      <c r="P5" s="48" t="s">
        <v>60</v>
      </c>
      <c r="Q5" s="50"/>
      <c r="R5" s="48" t="s">
        <v>57</v>
      </c>
      <c r="S5" s="48" t="s">
        <v>64</v>
      </c>
      <c r="T5" s="48" t="s">
        <v>197</v>
      </c>
      <c r="U5" s="48" t="s">
        <v>66</v>
      </c>
      <c r="V5" s="48" t="s">
        <v>67</v>
      </c>
      <c r="W5" s="48" t="s">
        <v>68</v>
      </c>
    </row>
    <row r="6" ht="21" customHeight="1" spans="1:23">
      <c r="A6" s="63"/>
      <c r="B6" s="63"/>
      <c r="C6" s="63"/>
      <c r="D6" s="63"/>
      <c r="E6" s="63"/>
      <c r="F6" s="63"/>
      <c r="G6" s="63"/>
      <c r="H6" s="63"/>
      <c r="I6" s="63"/>
      <c r="J6" s="167" t="s">
        <v>57</v>
      </c>
      <c r="K6" s="168"/>
      <c r="L6" s="63"/>
      <c r="M6" s="63"/>
      <c r="N6" s="63"/>
      <c r="O6" s="63"/>
      <c r="P6" s="63"/>
      <c r="Q6" s="63"/>
      <c r="R6" s="63"/>
      <c r="S6" s="63"/>
      <c r="T6" s="63"/>
      <c r="U6" s="63"/>
      <c r="V6" s="63"/>
      <c r="W6" s="63"/>
    </row>
    <row r="7" ht="39.75" customHeight="1" spans="1:23">
      <c r="A7" s="52"/>
      <c r="B7" s="54"/>
      <c r="C7" s="52"/>
      <c r="D7" s="52"/>
      <c r="E7" s="53"/>
      <c r="F7" s="53"/>
      <c r="G7" s="53"/>
      <c r="H7" s="53"/>
      <c r="I7" s="54"/>
      <c r="J7" s="17" t="s">
        <v>57</v>
      </c>
      <c r="K7" s="17" t="s">
        <v>268</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69">
        <v>12</v>
      </c>
      <c r="M8" s="69">
        <v>13</v>
      </c>
      <c r="N8" s="69">
        <v>14</v>
      </c>
      <c r="O8" s="69">
        <v>15</v>
      </c>
      <c r="P8" s="69">
        <v>16</v>
      </c>
      <c r="Q8" s="69">
        <v>17</v>
      </c>
      <c r="R8" s="69">
        <v>18</v>
      </c>
      <c r="S8" s="69">
        <v>19</v>
      </c>
      <c r="T8" s="69">
        <v>20</v>
      </c>
      <c r="U8" s="55">
        <v>21</v>
      </c>
      <c r="V8" s="69">
        <v>22</v>
      </c>
      <c r="W8" s="55">
        <v>23</v>
      </c>
    </row>
    <row r="9" ht="21.75" customHeight="1" spans="1:23">
      <c r="A9" s="97" t="s">
        <v>269</v>
      </c>
      <c r="B9" s="97" t="s">
        <v>270</v>
      </c>
      <c r="C9" s="97" t="s">
        <v>271</v>
      </c>
      <c r="D9" s="97" t="s">
        <v>70</v>
      </c>
      <c r="E9" s="97" t="s">
        <v>106</v>
      </c>
      <c r="F9" s="97" t="s">
        <v>107</v>
      </c>
      <c r="G9" s="97" t="s">
        <v>232</v>
      </c>
      <c r="H9" s="97" t="s">
        <v>233</v>
      </c>
      <c r="I9" s="107">
        <v>660000</v>
      </c>
      <c r="J9" s="107">
        <v>660000</v>
      </c>
      <c r="K9" s="107">
        <v>660000</v>
      </c>
      <c r="L9" s="107"/>
      <c r="M9" s="107"/>
      <c r="N9" s="107"/>
      <c r="O9" s="107"/>
      <c r="P9" s="107"/>
      <c r="Q9" s="107"/>
      <c r="R9" s="107"/>
      <c r="S9" s="107"/>
      <c r="T9" s="107"/>
      <c r="U9" s="107"/>
      <c r="V9" s="107"/>
      <c r="W9" s="107"/>
    </row>
    <row r="10" ht="21.75" customHeight="1" spans="1:23">
      <c r="A10" s="97" t="s">
        <v>269</v>
      </c>
      <c r="B10" s="97" t="s">
        <v>272</v>
      </c>
      <c r="C10" s="97" t="s">
        <v>273</v>
      </c>
      <c r="D10" s="97" t="s">
        <v>70</v>
      </c>
      <c r="E10" s="97" t="s">
        <v>106</v>
      </c>
      <c r="F10" s="97" t="s">
        <v>107</v>
      </c>
      <c r="G10" s="97" t="s">
        <v>232</v>
      </c>
      <c r="H10" s="97" t="s">
        <v>233</v>
      </c>
      <c r="I10" s="107">
        <v>300000</v>
      </c>
      <c r="J10" s="107">
        <v>300000</v>
      </c>
      <c r="K10" s="107">
        <v>300000</v>
      </c>
      <c r="L10" s="107"/>
      <c r="M10" s="107"/>
      <c r="N10" s="107"/>
      <c r="O10" s="107"/>
      <c r="P10" s="107"/>
      <c r="Q10" s="107"/>
      <c r="R10" s="107"/>
      <c r="S10" s="107"/>
      <c r="T10" s="107"/>
      <c r="U10" s="107"/>
      <c r="V10" s="107"/>
      <c r="W10" s="107"/>
    </row>
    <row r="11" ht="21.75" customHeight="1" spans="1:23">
      <c r="A11" s="97" t="s">
        <v>269</v>
      </c>
      <c r="B11" s="97" t="s">
        <v>274</v>
      </c>
      <c r="C11" s="97" t="s">
        <v>275</v>
      </c>
      <c r="D11" s="97" t="s">
        <v>70</v>
      </c>
      <c r="E11" s="97" t="s">
        <v>106</v>
      </c>
      <c r="F11" s="97" t="s">
        <v>107</v>
      </c>
      <c r="G11" s="97" t="s">
        <v>232</v>
      </c>
      <c r="H11" s="97" t="s">
        <v>233</v>
      </c>
      <c r="I11" s="107">
        <v>700000</v>
      </c>
      <c r="J11" s="107">
        <v>700000</v>
      </c>
      <c r="K11" s="107">
        <v>700000</v>
      </c>
      <c r="L11" s="107"/>
      <c r="M11" s="107"/>
      <c r="N11" s="107"/>
      <c r="O11" s="107"/>
      <c r="P11" s="107"/>
      <c r="Q11" s="107"/>
      <c r="R11" s="107"/>
      <c r="S11" s="107"/>
      <c r="T11" s="107"/>
      <c r="U11" s="107"/>
      <c r="V11" s="107"/>
      <c r="W11" s="107"/>
    </row>
    <row r="12" ht="21.75" customHeight="1" spans="1:23">
      <c r="A12" s="97" t="s">
        <v>269</v>
      </c>
      <c r="B12" s="97" t="s">
        <v>276</v>
      </c>
      <c r="C12" s="97" t="s">
        <v>277</v>
      </c>
      <c r="D12" s="97" t="s">
        <v>70</v>
      </c>
      <c r="E12" s="97" t="s">
        <v>106</v>
      </c>
      <c r="F12" s="97" t="s">
        <v>107</v>
      </c>
      <c r="G12" s="97" t="s">
        <v>250</v>
      </c>
      <c r="H12" s="97" t="s">
        <v>251</v>
      </c>
      <c r="I12" s="107">
        <v>924000</v>
      </c>
      <c r="J12" s="107">
        <v>924000</v>
      </c>
      <c r="K12" s="107">
        <v>924000</v>
      </c>
      <c r="L12" s="107"/>
      <c r="M12" s="107"/>
      <c r="N12" s="107"/>
      <c r="O12" s="107"/>
      <c r="P12" s="107"/>
      <c r="Q12" s="107"/>
      <c r="R12" s="107"/>
      <c r="S12" s="107"/>
      <c r="T12" s="107"/>
      <c r="U12" s="107"/>
      <c r="V12" s="107"/>
      <c r="W12" s="107"/>
    </row>
    <row r="13" ht="21.75" customHeight="1" spans="1:23">
      <c r="A13" s="97" t="s">
        <v>269</v>
      </c>
      <c r="B13" s="97" t="s">
        <v>278</v>
      </c>
      <c r="C13" s="97" t="s">
        <v>279</v>
      </c>
      <c r="D13" s="97" t="s">
        <v>70</v>
      </c>
      <c r="E13" s="97" t="s">
        <v>106</v>
      </c>
      <c r="F13" s="97" t="s">
        <v>107</v>
      </c>
      <c r="G13" s="97" t="s">
        <v>250</v>
      </c>
      <c r="H13" s="97" t="s">
        <v>251</v>
      </c>
      <c r="I13" s="107">
        <v>126000</v>
      </c>
      <c r="J13" s="107">
        <v>126000</v>
      </c>
      <c r="K13" s="107">
        <v>126000</v>
      </c>
      <c r="L13" s="107"/>
      <c r="M13" s="107"/>
      <c r="N13" s="107"/>
      <c r="O13" s="107"/>
      <c r="P13" s="107"/>
      <c r="Q13" s="107"/>
      <c r="R13" s="107"/>
      <c r="S13" s="107"/>
      <c r="T13" s="107"/>
      <c r="U13" s="107"/>
      <c r="V13" s="107"/>
      <c r="W13" s="107"/>
    </row>
    <row r="14" ht="21.75" customHeight="1" spans="1:23">
      <c r="A14" s="97" t="s">
        <v>269</v>
      </c>
      <c r="B14" s="97" t="s">
        <v>280</v>
      </c>
      <c r="C14" s="97" t="s">
        <v>281</v>
      </c>
      <c r="D14" s="97" t="s">
        <v>70</v>
      </c>
      <c r="E14" s="97" t="s">
        <v>106</v>
      </c>
      <c r="F14" s="97" t="s">
        <v>107</v>
      </c>
      <c r="G14" s="97" t="s">
        <v>250</v>
      </c>
      <c r="H14" s="97" t="s">
        <v>251</v>
      </c>
      <c r="I14" s="107">
        <v>134400</v>
      </c>
      <c r="J14" s="107">
        <v>134400</v>
      </c>
      <c r="K14" s="107">
        <v>134400</v>
      </c>
      <c r="L14" s="107"/>
      <c r="M14" s="107"/>
      <c r="N14" s="107"/>
      <c r="O14" s="107"/>
      <c r="P14" s="107"/>
      <c r="Q14" s="107"/>
      <c r="R14" s="107"/>
      <c r="S14" s="107"/>
      <c r="T14" s="107"/>
      <c r="U14" s="107"/>
      <c r="V14" s="107"/>
      <c r="W14" s="107"/>
    </row>
    <row r="15" ht="18.75" customHeight="1" spans="1:23">
      <c r="A15" s="66" t="s">
        <v>172</v>
      </c>
      <c r="B15" s="67"/>
      <c r="C15" s="67"/>
      <c r="D15" s="67"/>
      <c r="E15" s="67"/>
      <c r="F15" s="67"/>
      <c r="G15" s="67"/>
      <c r="H15" s="68"/>
      <c r="I15" s="107">
        <v>2844400</v>
      </c>
      <c r="J15" s="107">
        <v>2844400</v>
      </c>
      <c r="K15" s="107">
        <v>2844400</v>
      </c>
      <c r="L15" s="107"/>
      <c r="M15" s="107"/>
      <c r="N15" s="107"/>
      <c r="O15" s="107"/>
      <c r="P15" s="107"/>
      <c r="Q15" s="107"/>
      <c r="R15" s="107"/>
      <c r="S15" s="107"/>
      <c r="T15" s="107"/>
      <c r="U15" s="107"/>
      <c r="V15" s="107"/>
      <c r="W15" s="107"/>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2"/>
  <sheetViews>
    <sheetView showZeros="0" topLeftCell="A7"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1" t="s">
        <v>282</v>
      </c>
    </row>
    <row r="2" ht="39.75" customHeight="1" spans="1:10">
      <c r="A2" s="94" t="str">
        <f>"2025"&amp;"年部门项目支出绩效目标表"</f>
        <v>2025年部门项目支出绩效目标表</v>
      </c>
      <c r="B2" s="42"/>
      <c r="C2" s="42"/>
      <c r="D2" s="42"/>
      <c r="E2" s="42"/>
      <c r="F2" s="95"/>
      <c r="G2" s="42"/>
      <c r="H2" s="95"/>
      <c r="I2" s="95"/>
      <c r="J2" s="42"/>
    </row>
    <row r="3" ht="17.25" customHeight="1" spans="1:1">
      <c r="A3" s="43" t="str">
        <f>"单位名称："&amp;"石林彝族自治县政务服务管理局"</f>
        <v>单位名称：石林彝族自治县政务服务管理局</v>
      </c>
    </row>
    <row r="4" ht="44.25" customHeight="1" spans="1:10">
      <c r="A4" s="17" t="s">
        <v>184</v>
      </c>
      <c r="B4" s="17" t="s">
        <v>283</v>
      </c>
      <c r="C4" s="17" t="s">
        <v>284</v>
      </c>
      <c r="D4" s="17" t="s">
        <v>285</v>
      </c>
      <c r="E4" s="17" t="s">
        <v>286</v>
      </c>
      <c r="F4" s="96" t="s">
        <v>287</v>
      </c>
      <c r="G4" s="17" t="s">
        <v>288</v>
      </c>
      <c r="H4" s="96" t="s">
        <v>289</v>
      </c>
      <c r="I4" s="96" t="s">
        <v>290</v>
      </c>
      <c r="J4" s="17" t="s">
        <v>291</v>
      </c>
    </row>
    <row r="5" ht="18.75" customHeight="1" spans="1:10">
      <c r="A5" s="161">
        <v>1</v>
      </c>
      <c r="B5" s="161">
        <v>2</v>
      </c>
      <c r="C5" s="161">
        <v>3</v>
      </c>
      <c r="D5" s="161">
        <v>4</v>
      </c>
      <c r="E5" s="161">
        <v>5</v>
      </c>
      <c r="F5" s="69">
        <v>6</v>
      </c>
      <c r="G5" s="161">
        <v>7</v>
      </c>
      <c r="H5" s="69">
        <v>8</v>
      </c>
      <c r="I5" s="69">
        <v>9</v>
      </c>
      <c r="J5" s="161">
        <v>10</v>
      </c>
    </row>
    <row r="6" ht="42" customHeight="1" spans="1:10">
      <c r="A6" s="18" t="s">
        <v>70</v>
      </c>
      <c r="B6" s="97"/>
      <c r="C6" s="97"/>
      <c r="D6" s="97"/>
      <c r="E6" s="33"/>
      <c r="F6" s="98"/>
      <c r="G6" s="33"/>
      <c r="H6" s="98"/>
      <c r="I6" s="98"/>
      <c r="J6" s="33"/>
    </row>
    <row r="7" ht="42" customHeight="1" spans="1:10">
      <c r="A7" s="162" t="s">
        <v>70</v>
      </c>
      <c r="B7" s="32"/>
      <c r="C7" s="32"/>
      <c r="D7" s="32"/>
      <c r="E7" s="18"/>
      <c r="F7" s="32"/>
      <c r="G7" s="18"/>
      <c r="H7" s="32"/>
      <c r="I7" s="32"/>
      <c r="J7" s="18"/>
    </row>
    <row r="8" ht="42" customHeight="1" spans="1:10">
      <c r="A8" s="163" t="s">
        <v>273</v>
      </c>
      <c r="B8" s="32" t="s">
        <v>292</v>
      </c>
      <c r="C8" s="32" t="s">
        <v>293</v>
      </c>
      <c r="D8" s="32" t="s">
        <v>294</v>
      </c>
      <c r="E8" s="18" t="s">
        <v>295</v>
      </c>
      <c r="F8" s="32" t="s">
        <v>296</v>
      </c>
      <c r="G8" s="18" t="s">
        <v>297</v>
      </c>
      <c r="H8" s="32" t="s">
        <v>298</v>
      </c>
      <c r="I8" s="32" t="s">
        <v>299</v>
      </c>
      <c r="J8" s="18" t="s">
        <v>300</v>
      </c>
    </row>
    <row r="9" ht="42" customHeight="1" spans="1:10">
      <c r="A9" s="163" t="s">
        <v>273</v>
      </c>
      <c r="B9" s="32" t="s">
        <v>292</v>
      </c>
      <c r="C9" s="32" t="s">
        <v>293</v>
      </c>
      <c r="D9" s="32" t="s">
        <v>294</v>
      </c>
      <c r="E9" s="18" t="s">
        <v>301</v>
      </c>
      <c r="F9" s="32" t="s">
        <v>296</v>
      </c>
      <c r="G9" s="18" t="s">
        <v>86</v>
      </c>
      <c r="H9" s="32" t="s">
        <v>302</v>
      </c>
      <c r="I9" s="32" t="s">
        <v>299</v>
      </c>
      <c r="J9" s="18" t="s">
        <v>303</v>
      </c>
    </row>
    <row r="10" ht="42" customHeight="1" spans="1:10">
      <c r="A10" s="163" t="s">
        <v>273</v>
      </c>
      <c r="B10" s="32" t="s">
        <v>292</v>
      </c>
      <c r="C10" s="32" t="s">
        <v>293</v>
      </c>
      <c r="D10" s="32" t="s">
        <v>294</v>
      </c>
      <c r="E10" s="18" t="s">
        <v>304</v>
      </c>
      <c r="F10" s="32" t="s">
        <v>296</v>
      </c>
      <c r="G10" s="18" t="s">
        <v>94</v>
      </c>
      <c r="H10" s="32" t="s">
        <v>305</v>
      </c>
      <c r="I10" s="32" t="s">
        <v>299</v>
      </c>
      <c r="J10" s="18" t="s">
        <v>306</v>
      </c>
    </row>
    <row r="11" ht="42" customHeight="1" spans="1:10">
      <c r="A11" s="163" t="s">
        <v>273</v>
      </c>
      <c r="B11" s="32" t="s">
        <v>292</v>
      </c>
      <c r="C11" s="32" t="s">
        <v>293</v>
      </c>
      <c r="D11" s="32" t="s">
        <v>294</v>
      </c>
      <c r="E11" s="18" t="s">
        <v>307</v>
      </c>
      <c r="F11" s="32" t="s">
        <v>308</v>
      </c>
      <c r="G11" s="18" t="s">
        <v>309</v>
      </c>
      <c r="H11" s="32" t="s">
        <v>310</v>
      </c>
      <c r="I11" s="32" t="s">
        <v>299</v>
      </c>
      <c r="J11" s="18" t="s">
        <v>311</v>
      </c>
    </row>
    <row r="12" ht="42" customHeight="1" spans="1:10">
      <c r="A12" s="163" t="s">
        <v>273</v>
      </c>
      <c r="B12" s="32" t="s">
        <v>292</v>
      </c>
      <c r="C12" s="32" t="s">
        <v>293</v>
      </c>
      <c r="D12" s="32" t="s">
        <v>294</v>
      </c>
      <c r="E12" s="18" t="s">
        <v>312</v>
      </c>
      <c r="F12" s="32" t="s">
        <v>296</v>
      </c>
      <c r="G12" s="18" t="s">
        <v>313</v>
      </c>
      <c r="H12" s="32" t="s">
        <v>310</v>
      </c>
      <c r="I12" s="32" t="s">
        <v>299</v>
      </c>
      <c r="J12" s="18" t="s">
        <v>314</v>
      </c>
    </row>
    <row r="13" ht="42" customHeight="1" spans="1:10">
      <c r="A13" s="163" t="s">
        <v>273</v>
      </c>
      <c r="B13" s="32" t="s">
        <v>292</v>
      </c>
      <c r="C13" s="32" t="s">
        <v>293</v>
      </c>
      <c r="D13" s="32" t="s">
        <v>294</v>
      </c>
      <c r="E13" s="18" t="s">
        <v>315</v>
      </c>
      <c r="F13" s="32" t="s">
        <v>296</v>
      </c>
      <c r="G13" s="18" t="s">
        <v>316</v>
      </c>
      <c r="H13" s="32" t="s">
        <v>317</v>
      </c>
      <c r="I13" s="32" t="s">
        <v>299</v>
      </c>
      <c r="J13" s="18" t="s">
        <v>318</v>
      </c>
    </row>
    <row r="14" ht="42" customHeight="1" spans="1:10">
      <c r="A14" s="163" t="s">
        <v>273</v>
      </c>
      <c r="B14" s="32" t="s">
        <v>292</v>
      </c>
      <c r="C14" s="32" t="s">
        <v>293</v>
      </c>
      <c r="D14" s="32" t="s">
        <v>319</v>
      </c>
      <c r="E14" s="18" t="s">
        <v>320</v>
      </c>
      <c r="F14" s="32" t="s">
        <v>308</v>
      </c>
      <c r="G14" s="18" t="s">
        <v>321</v>
      </c>
      <c r="H14" s="32" t="s">
        <v>322</v>
      </c>
      <c r="I14" s="32" t="s">
        <v>323</v>
      </c>
      <c r="J14" s="18" t="s">
        <v>324</v>
      </c>
    </row>
    <row r="15" ht="42" customHeight="1" spans="1:10">
      <c r="A15" s="163" t="s">
        <v>273</v>
      </c>
      <c r="B15" s="32" t="s">
        <v>292</v>
      </c>
      <c r="C15" s="32" t="s">
        <v>293</v>
      </c>
      <c r="D15" s="32" t="s">
        <v>319</v>
      </c>
      <c r="E15" s="18" t="s">
        <v>325</v>
      </c>
      <c r="F15" s="32" t="s">
        <v>308</v>
      </c>
      <c r="G15" s="18" t="s">
        <v>326</v>
      </c>
      <c r="H15" s="32" t="s">
        <v>322</v>
      </c>
      <c r="I15" s="32" t="s">
        <v>323</v>
      </c>
      <c r="J15" s="18" t="s">
        <v>327</v>
      </c>
    </row>
    <row r="16" ht="42" customHeight="1" spans="1:10">
      <c r="A16" s="163" t="s">
        <v>273</v>
      </c>
      <c r="B16" s="32" t="s">
        <v>292</v>
      </c>
      <c r="C16" s="32" t="s">
        <v>293</v>
      </c>
      <c r="D16" s="32" t="s">
        <v>319</v>
      </c>
      <c r="E16" s="18" t="s">
        <v>328</v>
      </c>
      <c r="F16" s="32" t="s">
        <v>308</v>
      </c>
      <c r="G16" s="18" t="s">
        <v>326</v>
      </c>
      <c r="H16" s="32" t="s">
        <v>322</v>
      </c>
      <c r="I16" s="32" t="s">
        <v>323</v>
      </c>
      <c r="J16" s="18" t="s">
        <v>329</v>
      </c>
    </row>
    <row r="17" ht="42" customHeight="1" spans="1:10">
      <c r="A17" s="163" t="s">
        <v>273</v>
      </c>
      <c r="B17" s="32" t="s">
        <v>292</v>
      </c>
      <c r="C17" s="32" t="s">
        <v>293</v>
      </c>
      <c r="D17" s="32" t="s">
        <v>319</v>
      </c>
      <c r="E17" s="18" t="s">
        <v>330</v>
      </c>
      <c r="F17" s="32" t="s">
        <v>308</v>
      </c>
      <c r="G17" s="18" t="s">
        <v>321</v>
      </c>
      <c r="H17" s="32" t="s">
        <v>322</v>
      </c>
      <c r="I17" s="32" t="s">
        <v>323</v>
      </c>
      <c r="J17" s="18" t="s">
        <v>331</v>
      </c>
    </row>
    <row r="18" ht="42" customHeight="1" spans="1:10">
      <c r="A18" s="163" t="s">
        <v>273</v>
      </c>
      <c r="B18" s="32" t="s">
        <v>292</v>
      </c>
      <c r="C18" s="32" t="s">
        <v>293</v>
      </c>
      <c r="D18" s="32" t="s">
        <v>332</v>
      </c>
      <c r="E18" s="18" t="s">
        <v>333</v>
      </c>
      <c r="F18" s="32" t="s">
        <v>308</v>
      </c>
      <c r="G18" s="18" t="s">
        <v>321</v>
      </c>
      <c r="H18" s="32" t="s">
        <v>322</v>
      </c>
      <c r="I18" s="32" t="s">
        <v>323</v>
      </c>
      <c r="J18" s="18" t="s">
        <v>334</v>
      </c>
    </row>
    <row r="19" ht="42" customHeight="1" spans="1:10">
      <c r="A19" s="163" t="s">
        <v>273</v>
      </c>
      <c r="B19" s="32" t="s">
        <v>292</v>
      </c>
      <c r="C19" s="32" t="s">
        <v>335</v>
      </c>
      <c r="D19" s="32" t="s">
        <v>336</v>
      </c>
      <c r="E19" s="18" t="s">
        <v>337</v>
      </c>
      <c r="F19" s="32" t="s">
        <v>308</v>
      </c>
      <c r="G19" s="18" t="s">
        <v>321</v>
      </c>
      <c r="H19" s="32" t="s">
        <v>322</v>
      </c>
      <c r="I19" s="32" t="s">
        <v>323</v>
      </c>
      <c r="J19" s="18" t="s">
        <v>338</v>
      </c>
    </row>
    <row r="20" ht="42" customHeight="1" spans="1:10">
      <c r="A20" s="163" t="s">
        <v>273</v>
      </c>
      <c r="B20" s="32" t="s">
        <v>292</v>
      </c>
      <c r="C20" s="32" t="s">
        <v>335</v>
      </c>
      <c r="D20" s="32" t="s">
        <v>336</v>
      </c>
      <c r="E20" s="18" t="s">
        <v>339</v>
      </c>
      <c r="F20" s="32" t="s">
        <v>340</v>
      </c>
      <c r="G20" s="18" t="s">
        <v>341</v>
      </c>
      <c r="H20" s="32" t="s">
        <v>298</v>
      </c>
      <c r="I20" s="32" t="s">
        <v>299</v>
      </c>
      <c r="J20" s="18" t="s">
        <v>342</v>
      </c>
    </row>
    <row r="21" ht="42" customHeight="1" spans="1:10">
      <c r="A21" s="163" t="s">
        <v>273</v>
      </c>
      <c r="B21" s="32" t="s">
        <v>292</v>
      </c>
      <c r="C21" s="32" t="s">
        <v>335</v>
      </c>
      <c r="D21" s="32" t="s">
        <v>336</v>
      </c>
      <c r="E21" s="18" t="s">
        <v>343</v>
      </c>
      <c r="F21" s="32" t="s">
        <v>308</v>
      </c>
      <c r="G21" s="18" t="s">
        <v>321</v>
      </c>
      <c r="H21" s="32" t="s">
        <v>322</v>
      </c>
      <c r="I21" s="32" t="s">
        <v>323</v>
      </c>
      <c r="J21" s="18" t="s">
        <v>344</v>
      </c>
    </row>
    <row r="22" ht="42" customHeight="1" spans="1:10">
      <c r="A22" s="163" t="s">
        <v>273</v>
      </c>
      <c r="B22" s="32" t="s">
        <v>292</v>
      </c>
      <c r="C22" s="32" t="s">
        <v>345</v>
      </c>
      <c r="D22" s="32" t="s">
        <v>346</v>
      </c>
      <c r="E22" s="18" t="s">
        <v>347</v>
      </c>
      <c r="F22" s="32" t="s">
        <v>308</v>
      </c>
      <c r="G22" s="18" t="s">
        <v>321</v>
      </c>
      <c r="H22" s="32" t="s">
        <v>322</v>
      </c>
      <c r="I22" s="32" t="s">
        <v>323</v>
      </c>
      <c r="J22" s="18" t="s">
        <v>348</v>
      </c>
    </row>
    <row r="23" ht="42" customHeight="1" spans="1:10">
      <c r="A23" s="163" t="s">
        <v>275</v>
      </c>
      <c r="B23" s="32" t="s">
        <v>349</v>
      </c>
      <c r="C23" s="32" t="s">
        <v>293</v>
      </c>
      <c r="D23" s="32" t="s">
        <v>294</v>
      </c>
      <c r="E23" s="18" t="s">
        <v>350</v>
      </c>
      <c r="F23" s="32" t="s">
        <v>296</v>
      </c>
      <c r="G23" s="18" t="s">
        <v>351</v>
      </c>
      <c r="H23" s="32" t="s">
        <v>352</v>
      </c>
      <c r="I23" s="32" t="s">
        <v>299</v>
      </c>
      <c r="J23" s="18" t="s">
        <v>353</v>
      </c>
    </row>
    <row r="24" ht="42" customHeight="1" spans="1:10">
      <c r="A24" s="163" t="s">
        <v>275</v>
      </c>
      <c r="B24" s="32" t="s">
        <v>349</v>
      </c>
      <c r="C24" s="32" t="s">
        <v>293</v>
      </c>
      <c r="D24" s="32" t="s">
        <v>294</v>
      </c>
      <c r="E24" s="18" t="s">
        <v>354</v>
      </c>
      <c r="F24" s="32" t="s">
        <v>296</v>
      </c>
      <c r="G24" s="18" t="s">
        <v>94</v>
      </c>
      <c r="H24" s="32" t="s">
        <v>298</v>
      </c>
      <c r="I24" s="32" t="s">
        <v>299</v>
      </c>
      <c r="J24" s="18" t="s">
        <v>355</v>
      </c>
    </row>
    <row r="25" ht="42" customHeight="1" spans="1:10">
      <c r="A25" s="163" t="s">
        <v>275</v>
      </c>
      <c r="B25" s="32" t="s">
        <v>349</v>
      </c>
      <c r="C25" s="32" t="s">
        <v>293</v>
      </c>
      <c r="D25" s="32" t="s">
        <v>319</v>
      </c>
      <c r="E25" s="18" t="s">
        <v>356</v>
      </c>
      <c r="F25" s="32" t="s">
        <v>308</v>
      </c>
      <c r="G25" s="18" t="s">
        <v>321</v>
      </c>
      <c r="H25" s="32" t="s">
        <v>322</v>
      </c>
      <c r="I25" s="32" t="s">
        <v>323</v>
      </c>
      <c r="J25" s="18" t="s">
        <v>357</v>
      </c>
    </row>
    <row r="26" ht="42" customHeight="1" spans="1:10">
      <c r="A26" s="163" t="s">
        <v>275</v>
      </c>
      <c r="B26" s="32" t="s">
        <v>349</v>
      </c>
      <c r="C26" s="32" t="s">
        <v>293</v>
      </c>
      <c r="D26" s="32" t="s">
        <v>319</v>
      </c>
      <c r="E26" s="18" t="s">
        <v>358</v>
      </c>
      <c r="F26" s="32" t="s">
        <v>308</v>
      </c>
      <c r="G26" s="18" t="s">
        <v>321</v>
      </c>
      <c r="H26" s="32" t="s">
        <v>322</v>
      </c>
      <c r="I26" s="32" t="s">
        <v>323</v>
      </c>
      <c r="J26" s="18" t="s">
        <v>359</v>
      </c>
    </row>
    <row r="27" ht="42" customHeight="1" spans="1:10">
      <c r="A27" s="163" t="s">
        <v>275</v>
      </c>
      <c r="B27" s="32" t="s">
        <v>349</v>
      </c>
      <c r="C27" s="32" t="s">
        <v>293</v>
      </c>
      <c r="D27" s="32" t="s">
        <v>319</v>
      </c>
      <c r="E27" s="18" t="s">
        <v>360</v>
      </c>
      <c r="F27" s="32" t="s">
        <v>308</v>
      </c>
      <c r="G27" s="18" t="s">
        <v>321</v>
      </c>
      <c r="H27" s="32" t="s">
        <v>322</v>
      </c>
      <c r="I27" s="32" t="s">
        <v>323</v>
      </c>
      <c r="J27" s="18" t="s">
        <v>361</v>
      </c>
    </row>
    <row r="28" ht="42" customHeight="1" spans="1:10">
      <c r="A28" s="163" t="s">
        <v>275</v>
      </c>
      <c r="B28" s="32" t="s">
        <v>349</v>
      </c>
      <c r="C28" s="32" t="s">
        <v>293</v>
      </c>
      <c r="D28" s="32" t="s">
        <v>319</v>
      </c>
      <c r="E28" s="18" t="s">
        <v>362</v>
      </c>
      <c r="F28" s="32" t="s">
        <v>308</v>
      </c>
      <c r="G28" s="18" t="s">
        <v>321</v>
      </c>
      <c r="H28" s="32" t="s">
        <v>322</v>
      </c>
      <c r="I28" s="32" t="s">
        <v>323</v>
      </c>
      <c r="J28" s="18" t="s">
        <v>363</v>
      </c>
    </row>
    <row r="29" ht="42" customHeight="1" spans="1:10">
      <c r="A29" s="163" t="s">
        <v>275</v>
      </c>
      <c r="B29" s="32" t="s">
        <v>349</v>
      </c>
      <c r="C29" s="32" t="s">
        <v>293</v>
      </c>
      <c r="D29" s="32" t="s">
        <v>332</v>
      </c>
      <c r="E29" s="18" t="s">
        <v>364</v>
      </c>
      <c r="F29" s="32" t="s">
        <v>308</v>
      </c>
      <c r="G29" s="18" t="s">
        <v>321</v>
      </c>
      <c r="H29" s="32" t="s">
        <v>322</v>
      </c>
      <c r="I29" s="32" t="s">
        <v>323</v>
      </c>
      <c r="J29" s="18" t="s">
        <v>365</v>
      </c>
    </row>
    <row r="30" ht="42" customHeight="1" spans="1:10">
      <c r="A30" s="163" t="s">
        <v>275</v>
      </c>
      <c r="B30" s="32" t="s">
        <v>349</v>
      </c>
      <c r="C30" s="32" t="s">
        <v>335</v>
      </c>
      <c r="D30" s="32" t="s">
        <v>366</v>
      </c>
      <c r="E30" s="18" t="s">
        <v>367</v>
      </c>
      <c r="F30" s="32" t="s">
        <v>296</v>
      </c>
      <c r="G30" s="18" t="s">
        <v>368</v>
      </c>
      <c r="H30" s="32" t="s">
        <v>369</v>
      </c>
      <c r="I30" s="32" t="s">
        <v>299</v>
      </c>
      <c r="J30" s="18" t="s">
        <v>370</v>
      </c>
    </row>
    <row r="31" ht="42" customHeight="1" spans="1:10">
      <c r="A31" s="163" t="s">
        <v>275</v>
      </c>
      <c r="B31" s="32" t="s">
        <v>349</v>
      </c>
      <c r="C31" s="32" t="s">
        <v>335</v>
      </c>
      <c r="D31" s="32" t="s">
        <v>336</v>
      </c>
      <c r="E31" s="18" t="s">
        <v>371</v>
      </c>
      <c r="F31" s="32" t="s">
        <v>308</v>
      </c>
      <c r="G31" s="18" t="s">
        <v>321</v>
      </c>
      <c r="H31" s="32" t="s">
        <v>322</v>
      </c>
      <c r="I31" s="32" t="s">
        <v>323</v>
      </c>
      <c r="J31" s="18" t="s">
        <v>372</v>
      </c>
    </row>
    <row r="32" ht="42" customHeight="1" spans="1:10">
      <c r="A32" s="163" t="s">
        <v>275</v>
      </c>
      <c r="B32" s="32" t="s">
        <v>349</v>
      </c>
      <c r="C32" s="32" t="s">
        <v>335</v>
      </c>
      <c r="D32" s="32" t="s">
        <v>336</v>
      </c>
      <c r="E32" s="18" t="s">
        <v>373</v>
      </c>
      <c r="F32" s="32" t="s">
        <v>296</v>
      </c>
      <c r="G32" s="18" t="s">
        <v>83</v>
      </c>
      <c r="H32" s="32" t="s">
        <v>374</v>
      </c>
      <c r="I32" s="32" t="s">
        <v>299</v>
      </c>
      <c r="J32" s="18" t="s">
        <v>375</v>
      </c>
    </row>
    <row r="33" ht="42" customHeight="1" spans="1:10">
      <c r="A33" s="163" t="s">
        <v>275</v>
      </c>
      <c r="B33" s="32" t="s">
        <v>349</v>
      </c>
      <c r="C33" s="32" t="s">
        <v>335</v>
      </c>
      <c r="D33" s="32" t="s">
        <v>336</v>
      </c>
      <c r="E33" s="18" t="s">
        <v>376</v>
      </c>
      <c r="F33" s="32" t="s">
        <v>308</v>
      </c>
      <c r="G33" s="18" t="s">
        <v>326</v>
      </c>
      <c r="H33" s="32" t="s">
        <v>322</v>
      </c>
      <c r="I33" s="32" t="s">
        <v>323</v>
      </c>
      <c r="J33" s="18" t="s">
        <v>377</v>
      </c>
    </row>
    <row r="34" ht="42" customHeight="1" spans="1:10">
      <c r="A34" s="163" t="s">
        <v>275</v>
      </c>
      <c r="B34" s="32" t="s">
        <v>349</v>
      </c>
      <c r="C34" s="32" t="s">
        <v>345</v>
      </c>
      <c r="D34" s="32" t="s">
        <v>346</v>
      </c>
      <c r="E34" s="18" t="s">
        <v>378</v>
      </c>
      <c r="F34" s="32" t="s">
        <v>308</v>
      </c>
      <c r="G34" s="18" t="s">
        <v>321</v>
      </c>
      <c r="H34" s="32" t="s">
        <v>322</v>
      </c>
      <c r="I34" s="32" t="s">
        <v>323</v>
      </c>
      <c r="J34" s="18" t="s">
        <v>379</v>
      </c>
    </row>
    <row r="35" ht="42" customHeight="1" spans="1:10">
      <c r="A35" s="163" t="s">
        <v>271</v>
      </c>
      <c r="B35" s="32" t="s">
        <v>380</v>
      </c>
      <c r="C35" s="32" t="s">
        <v>293</v>
      </c>
      <c r="D35" s="32" t="s">
        <v>294</v>
      </c>
      <c r="E35" s="18" t="s">
        <v>381</v>
      </c>
      <c r="F35" s="32" t="s">
        <v>296</v>
      </c>
      <c r="G35" s="18" t="s">
        <v>90</v>
      </c>
      <c r="H35" s="32" t="s">
        <v>382</v>
      </c>
      <c r="I35" s="32" t="s">
        <v>299</v>
      </c>
      <c r="J35" s="18" t="s">
        <v>383</v>
      </c>
    </row>
    <row r="36" ht="42" customHeight="1" spans="1:10">
      <c r="A36" s="163" t="s">
        <v>271</v>
      </c>
      <c r="B36" s="32" t="s">
        <v>380</v>
      </c>
      <c r="C36" s="32" t="s">
        <v>293</v>
      </c>
      <c r="D36" s="32" t="s">
        <v>294</v>
      </c>
      <c r="E36" s="18" t="s">
        <v>384</v>
      </c>
      <c r="F36" s="32" t="s">
        <v>296</v>
      </c>
      <c r="G36" s="18" t="s">
        <v>316</v>
      </c>
      <c r="H36" s="32" t="s">
        <v>374</v>
      </c>
      <c r="I36" s="32" t="s">
        <v>299</v>
      </c>
      <c r="J36" s="18" t="s">
        <v>385</v>
      </c>
    </row>
    <row r="37" ht="42" customHeight="1" spans="1:10">
      <c r="A37" s="163" t="s">
        <v>271</v>
      </c>
      <c r="B37" s="32" t="s">
        <v>380</v>
      </c>
      <c r="C37" s="32" t="s">
        <v>293</v>
      </c>
      <c r="D37" s="32" t="s">
        <v>294</v>
      </c>
      <c r="E37" s="18" t="s">
        <v>386</v>
      </c>
      <c r="F37" s="32" t="s">
        <v>296</v>
      </c>
      <c r="G37" s="18" t="s">
        <v>309</v>
      </c>
      <c r="H37" s="32" t="s">
        <v>310</v>
      </c>
      <c r="I37" s="32" t="s">
        <v>299</v>
      </c>
      <c r="J37" s="18" t="s">
        <v>387</v>
      </c>
    </row>
    <row r="38" ht="42" customHeight="1" spans="1:10">
      <c r="A38" s="163" t="s">
        <v>271</v>
      </c>
      <c r="B38" s="32" t="s">
        <v>380</v>
      </c>
      <c r="C38" s="32" t="s">
        <v>293</v>
      </c>
      <c r="D38" s="32" t="s">
        <v>294</v>
      </c>
      <c r="E38" s="18" t="s">
        <v>388</v>
      </c>
      <c r="F38" s="32" t="s">
        <v>296</v>
      </c>
      <c r="G38" s="18" t="s">
        <v>94</v>
      </c>
      <c r="H38" s="32" t="s">
        <v>298</v>
      </c>
      <c r="I38" s="32" t="s">
        <v>299</v>
      </c>
      <c r="J38" s="18" t="s">
        <v>389</v>
      </c>
    </row>
    <row r="39" ht="42" customHeight="1" spans="1:10">
      <c r="A39" s="163" t="s">
        <v>271</v>
      </c>
      <c r="B39" s="32" t="s">
        <v>380</v>
      </c>
      <c r="C39" s="32" t="s">
        <v>293</v>
      </c>
      <c r="D39" s="32" t="s">
        <v>319</v>
      </c>
      <c r="E39" s="18" t="s">
        <v>339</v>
      </c>
      <c r="F39" s="32" t="s">
        <v>308</v>
      </c>
      <c r="G39" s="18" t="s">
        <v>341</v>
      </c>
      <c r="H39" s="32" t="s">
        <v>298</v>
      </c>
      <c r="I39" s="32" t="s">
        <v>299</v>
      </c>
      <c r="J39" s="18" t="s">
        <v>390</v>
      </c>
    </row>
    <row r="40" ht="42" customHeight="1" spans="1:10">
      <c r="A40" s="163" t="s">
        <v>271</v>
      </c>
      <c r="B40" s="32" t="s">
        <v>380</v>
      </c>
      <c r="C40" s="32" t="s">
        <v>293</v>
      </c>
      <c r="D40" s="32" t="s">
        <v>319</v>
      </c>
      <c r="E40" s="18" t="s">
        <v>391</v>
      </c>
      <c r="F40" s="32" t="s">
        <v>308</v>
      </c>
      <c r="G40" s="18" t="s">
        <v>321</v>
      </c>
      <c r="H40" s="32" t="s">
        <v>322</v>
      </c>
      <c r="I40" s="32" t="s">
        <v>323</v>
      </c>
      <c r="J40" s="18" t="s">
        <v>392</v>
      </c>
    </row>
    <row r="41" ht="42" customHeight="1" spans="1:10">
      <c r="A41" s="163" t="s">
        <v>271</v>
      </c>
      <c r="B41" s="32" t="s">
        <v>380</v>
      </c>
      <c r="C41" s="32" t="s">
        <v>293</v>
      </c>
      <c r="D41" s="32" t="s">
        <v>319</v>
      </c>
      <c r="E41" s="18" t="s">
        <v>393</v>
      </c>
      <c r="F41" s="32" t="s">
        <v>308</v>
      </c>
      <c r="G41" s="18" t="s">
        <v>321</v>
      </c>
      <c r="H41" s="32" t="s">
        <v>322</v>
      </c>
      <c r="I41" s="32" t="s">
        <v>323</v>
      </c>
      <c r="J41" s="18" t="s">
        <v>394</v>
      </c>
    </row>
    <row r="42" ht="42" customHeight="1" spans="1:10">
      <c r="A42" s="163" t="s">
        <v>271</v>
      </c>
      <c r="B42" s="32" t="s">
        <v>380</v>
      </c>
      <c r="C42" s="32" t="s">
        <v>293</v>
      </c>
      <c r="D42" s="32" t="s">
        <v>332</v>
      </c>
      <c r="E42" s="18" t="s">
        <v>395</v>
      </c>
      <c r="F42" s="32" t="s">
        <v>308</v>
      </c>
      <c r="G42" s="18" t="s">
        <v>321</v>
      </c>
      <c r="H42" s="32" t="s">
        <v>322</v>
      </c>
      <c r="I42" s="32" t="s">
        <v>323</v>
      </c>
      <c r="J42" s="18" t="s">
        <v>396</v>
      </c>
    </row>
    <row r="43" ht="42" customHeight="1" spans="1:10">
      <c r="A43" s="163" t="s">
        <v>271</v>
      </c>
      <c r="B43" s="32" t="s">
        <v>380</v>
      </c>
      <c r="C43" s="32" t="s">
        <v>293</v>
      </c>
      <c r="D43" s="32" t="s">
        <v>332</v>
      </c>
      <c r="E43" s="18" t="s">
        <v>397</v>
      </c>
      <c r="F43" s="32" t="s">
        <v>308</v>
      </c>
      <c r="G43" s="18" t="s">
        <v>321</v>
      </c>
      <c r="H43" s="32" t="s">
        <v>322</v>
      </c>
      <c r="I43" s="32" t="s">
        <v>323</v>
      </c>
      <c r="J43" s="18" t="s">
        <v>398</v>
      </c>
    </row>
    <row r="44" ht="42" customHeight="1" spans="1:10">
      <c r="A44" s="163" t="s">
        <v>271</v>
      </c>
      <c r="B44" s="32" t="s">
        <v>380</v>
      </c>
      <c r="C44" s="32" t="s">
        <v>335</v>
      </c>
      <c r="D44" s="32" t="s">
        <v>366</v>
      </c>
      <c r="E44" s="18" t="s">
        <v>399</v>
      </c>
      <c r="F44" s="32" t="s">
        <v>308</v>
      </c>
      <c r="G44" s="18" t="s">
        <v>326</v>
      </c>
      <c r="H44" s="32" t="s">
        <v>322</v>
      </c>
      <c r="I44" s="32" t="s">
        <v>323</v>
      </c>
      <c r="J44" s="18" t="s">
        <v>400</v>
      </c>
    </row>
    <row r="45" ht="42" customHeight="1" spans="1:10">
      <c r="A45" s="163" t="s">
        <v>271</v>
      </c>
      <c r="B45" s="32" t="s">
        <v>380</v>
      </c>
      <c r="C45" s="32" t="s">
        <v>335</v>
      </c>
      <c r="D45" s="32" t="s">
        <v>336</v>
      </c>
      <c r="E45" s="18" t="s">
        <v>401</v>
      </c>
      <c r="F45" s="32" t="s">
        <v>308</v>
      </c>
      <c r="G45" s="18" t="s">
        <v>326</v>
      </c>
      <c r="H45" s="32" t="s">
        <v>322</v>
      </c>
      <c r="I45" s="32" t="s">
        <v>323</v>
      </c>
      <c r="J45" s="18" t="s">
        <v>402</v>
      </c>
    </row>
    <row r="46" ht="42" customHeight="1" spans="1:10">
      <c r="A46" s="163" t="s">
        <v>271</v>
      </c>
      <c r="B46" s="32" t="s">
        <v>380</v>
      </c>
      <c r="C46" s="32" t="s">
        <v>335</v>
      </c>
      <c r="D46" s="32" t="s">
        <v>336</v>
      </c>
      <c r="E46" s="18" t="s">
        <v>403</v>
      </c>
      <c r="F46" s="32" t="s">
        <v>308</v>
      </c>
      <c r="G46" s="18" t="s">
        <v>321</v>
      </c>
      <c r="H46" s="32" t="s">
        <v>322</v>
      </c>
      <c r="I46" s="32" t="s">
        <v>323</v>
      </c>
      <c r="J46" s="18" t="s">
        <v>404</v>
      </c>
    </row>
    <row r="47" ht="42" customHeight="1" spans="1:10">
      <c r="A47" s="163" t="s">
        <v>271</v>
      </c>
      <c r="B47" s="32" t="s">
        <v>380</v>
      </c>
      <c r="C47" s="32" t="s">
        <v>335</v>
      </c>
      <c r="D47" s="32" t="s">
        <v>405</v>
      </c>
      <c r="E47" s="18" t="s">
        <v>406</v>
      </c>
      <c r="F47" s="32" t="s">
        <v>308</v>
      </c>
      <c r="G47" s="18" t="s">
        <v>326</v>
      </c>
      <c r="H47" s="32" t="s">
        <v>322</v>
      </c>
      <c r="I47" s="32" t="s">
        <v>323</v>
      </c>
      <c r="J47" s="18" t="s">
        <v>407</v>
      </c>
    </row>
    <row r="48" ht="42" customHeight="1" spans="1:10">
      <c r="A48" s="163" t="s">
        <v>271</v>
      </c>
      <c r="B48" s="32" t="s">
        <v>380</v>
      </c>
      <c r="C48" s="32" t="s">
        <v>335</v>
      </c>
      <c r="D48" s="32" t="s">
        <v>405</v>
      </c>
      <c r="E48" s="18" t="s">
        <v>408</v>
      </c>
      <c r="F48" s="32" t="s">
        <v>308</v>
      </c>
      <c r="G48" s="18" t="s">
        <v>326</v>
      </c>
      <c r="H48" s="32" t="s">
        <v>322</v>
      </c>
      <c r="I48" s="32" t="s">
        <v>323</v>
      </c>
      <c r="J48" s="18" t="s">
        <v>409</v>
      </c>
    </row>
    <row r="49" ht="42" customHeight="1" spans="1:10">
      <c r="A49" s="163" t="s">
        <v>271</v>
      </c>
      <c r="B49" s="32" t="s">
        <v>380</v>
      </c>
      <c r="C49" s="32" t="s">
        <v>345</v>
      </c>
      <c r="D49" s="32" t="s">
        <v>346</v>
      </c>
      <c r="E49" s="18" t="s">
        <v>410</v>
      </c>
      <c r="F49" s="32" t="s">
        <v>308</v>
      </c>
      <c r="G49" s="18" t="s">
        <v>326</v>
      </c>
      <c r="H49" s="32" t="s">
        <v>322</v>
      </c>
      <c r="I49" s="32" t="s">
        <v>323</v>
      </c>
      <c r="J49" s="18" t="s">
        <v>411</v>
      </c>
    </row>
    <row r="50" ht="42" customHeight="1" spans="1:10">
      <c r="A50" s="163" t="s">
        <v>271</v>
      </c>
      <c r="B50" s="32" t="s">
        <v>380</v>
      </c>
      <c r="C50" s="32" t="s">
        <v>345</v>
      </c>
      <c r="D50" s="32" t="s">
        <v>346</v>
      </c>
      <c r="E50" s="18" t="s">
        <v>412</v>
      </c>
      <c r="F50" s="32" t="s">
        <v>308</v>
      </c>
      <c r="G50" s="18" t="s">
        <v>321</v>
      </c>
      <c r="H50" s="32" t="s">
        <v>322</v>
      </c>
      <c r="I50" s="32" t="s">
        <v>323</v>
      </c>
      <c r="J50" s="18" t="s">
        <v>413</v>
      </c>
    </row>
    <row r="51" ht="42" customHeight="1" spans="1:10">
      <c r="A51" s="163" t="s">
        <v>281</v>
      </c>
      <c r="B51" s="32" t="s">
        <v>414</v>
      </c>
      <c r="C51" s="32" t="s">
        <v>293</v>
      </c>
      <c r="D51" s="32" t="s">
        <v>294</v>
      </c>
      <c r="E51" s="18" t="s">
        <v>304</v>
      </c>
      <c r="F51" s="32" t="s">
        <v>296</v>
      </c>
      <c r="G51" s="18" t="s">
        <v>83</v>
      </c>
      <c r="H51" s="32" t="s">
        <v>317</v>
      </c>
      <c r="I51" s="32" t="s">
        <v>299</v>
      </c>
      <c r="J51" s="18" t="s">
        <v>415</v>
      </c>
    </row>
    <row r="52" ht="42" customHeight="1" spans="1:10">
      <c r="A52" s="163" t="s">
        <v>281</v>
      </c>
      <c r="B52" s="32" t="s">
        <v>414</v>
      </c>
      <c r="C52" s="32" t="s">
        <v>293</v>
      </c>
      <c r="D52" s="32" t="s">
        <v>294</v>
      </c>
      <c r="E52" s="18" t="s">
        <v>315</v>
      </c>
      <c r="F52" s="32" t="s">
        <v>296</v>
      </c>
      <c r="G52" s="18" t="s">
        <v>83</v>
      </c>
      <c r="H52" s="32" t="s">
        <v>317</v>
      </c>
      <c r="I52" s="32" t="s">
        <v>299</v>
      </c>
      <c r="J52" s="18" t="s">
        <v>318</v>
      </c>
    </row>
    <row r="53" ht="42" customHeight="1" spans="1:10">
      <c r="A53" s="163" t="s">
        <v>281</v>
      </c>
      <c r="B53" s="32" t="s">
        <v>414</v>
      </c>
      <c r="C53" s="32" t="s">
        <v>293</v>
      </c>
      <c r="D53" s="32" t="s">
        <v>319</v>
      </c>
      <c r="E53" s="18" t="s">
        <v>416</v>
      </c>
      <c r="F53" s="32" t="s">
        <v>308</v>
      </c>
      <c r="G53" s="18" t="s">
        <v>321</v>
      </c>
      <c r="H53" s="32" t="s">
        <v>322</v>
      </c>
      <c r="I53" s="32" t="s">
        <v>323</v>
      </c>
      <c r="J53" s="18" t="s">
        <v>417</v>
      </c>
    </row>
    <row r="54" ht="42" customHeight="1" spans="1:10">
      <c r="A54" s="163" t="s">
        <v>281</v>
      </c>
      <c r="B54" s="32" t="s">
        <v>414</v>
      </c>
      <c r="C54" s="32" t="s">
        <v>293</v>
      </c>
      <c r="D54" s="32" t="s">
        <v>332</v>
      </c>
      <c r="E54" s="18" t="s">
        <v>418</v>
      </c>
      <c r="F54" s="32" t="s">
        <v>308</v>
      </c>
      <c r="G54" s="18" t="s">
        <v>321</v>
      </c>
      <c r="H54" s="32" t="s">
        <v>322</v>
      </c>
      <c r="I54" s="32" t="s">
        <v>323</v>
      </c>
      <c r="J54" s="18" t="s">
        <v>419</v>
      </c>
    </row>
    <row r="55" ht="42" customHeight="1" spans="1:10">
      <c r="A55" s="163" t="s">
        <v>281</v>
      </c>
      <c r="B55" s="32" t="s">
        <v>414</v>
      </c>
      <c r="C55" s="32" t="s">
        <v>335</v>
      </c>
      <c r="D55" s="32" t="s">
        <v>336</v>
      </c>
      <c r="E55" s="18" t="s">
        <v>420</v>
      </c>
      <c r="F55" s="32" t="s">
        <v>340</v>
      </c>
      <c r="G55" s="18" t="s">
        <v>341</v>
      </c>
      <c r="H55" s="32" t="s">
        <v>298</v>
      </c>
      <c r="I55" s="32" t="s">
        <v>299</v>
      </c>
      <c r="J55" s="18" t="s">
        <v>421</v>
      </c>
    </row>
    <row r="56" ht="42" customHeight="1" spans="1:10">
      <c r="A56" s="163" t="s">
        <v>281</v>
      </c>
      <c r="B56" s="32" t="s">
        <v>414</v>
      </c>
      <c r="C56" s="32" t="s">
        <v>345</v>
      </c>
      <c r="D56" s="32" t="s">
        <v>346</v>
      </c>
      <c r="E56" s="18" t="s">
        <v>347</v>
      </c>
      <c r="F56" s="32" t="s">
        <v>308</v>
      </c>
      <c r="G56" s="18" t="s">
        <v>321</v>
      </c>
      <c r="H56" s="32" t="s">
        <v>322</v>
      </c>
      <c r="I56" s="32" t="s">
        <v>323</v>
      </c>
      <c r="J56" s="18" t="s">
        <v>422</v>
      </c>
    </row>
    <row r="57" ht="42" customHeight="1" spans="1:10">
      <c r="A57" s="163" t="s">
        <v>277</v>
      </c>
      <c r="B57" s="32" t="s">
        <v>292</v>
      </c>
      <c r="C57" s="32" t="s">
        <v>293</v>
      </c>
      <c r="D57" s="32" t="s">
        <v>294</v>
      </c>
      <c r="E57" s="18" t="s">
        <v>295</v>
      </c>
      <c r="F57" s="32" t="s">
        <v>296</v>
      </c>
      <c r="G57" s="18" t="s">
        <v>94</v>
      </c>
      <c r="H57" s="32" t="s">
        <v>298</v>
      </c>
      <c r="I57" s="32" t="s">
        <v>299</v>
      </c>
      <c r="J57" s="18" t="s">
        <v>423</v>
      </c>
    </row>
    <row r="58" ht="42" customHeight="1" spans="1:10">
      <c r="A58" s="163" t="s">
        <v>277</v>
      </c>
      <c r="B58" s="32" t="s">
        <v>292</v>
      </c>
      <c r="C58" s="32" t="s">
        <v>293</v>
      </c>
      <c r="D58" s="32" t="s">
        <v>294</v>
      </c>
      <c r="E58" s="18" t="s">
        <v>424</v>
      </c>
      <c r="F58" s="32" t="s">
        <v>308</v>
      </c>
      <c r="G58" s="18" t="s">
        <v>321</v>
      </c>
      <c r="H58" s="32" t="s">
        <v>322</v>
      </c>
      <c r="I58" s="32" t="s">
        <v>323</v>
      </c>
      <c r="J58" s="18" t="s">
        <v>425</v>
      </c>
    </row>
    <row r="59" ht="42" customHeight="1" spans="1:10">
      <c r="A59" s="163" t="s">
        <v>277</v>
      </c>
      <c r="B59" s="32" t="s">
        <v>292</v>
      </c>
      <c r="C59" s="32" t="s">
        <v>293</v>
      </c>
      <c r="D59" s="32" t="s">
        <v>294</v>
      </c>
      <c r="E59" s="18" t="s">
        <v>304</v>
      </c>
      <c r="F59" s="32" t="s">
        <v>296</v>
      </c>
      <c r="G59" s="18" t="s">
        <v>83</v>
      </c>
      <c r="H59" s="32" t="s">
        <v>317</v>
      </c>
      <c r="I59" s="32" t="s">
        <v>299</v>
      </c>
      <c r="J59" s="18" t="s">
        <v>415</v>
      </c>
    </row>
    <row r="60" ht="42" customHeight="1" spans="1:10">
      <c r="A60" s="163" t="s">
        <v>277</v>
      </c>
      <c r="B60" s="32" t="s">
        <v>292</v>
      </c>
      <c r="C60" s="32" t="s">
        <v>293</v>
      </c>
      <c r="D60" s="32" t="s">
        <v>319</v>
      </c>
      <c r="E60" s="18" t="s">
        <v>328</v>
      </c>
      <c r="F60" s="32" t="s">
        <v>308</v>
      </c>
      <c r="G60" s="18" t="s">
        <v>321</v>
      </c>
      <c r="H60" s="32" t="s">
        <v>322</v>
      </c>
      <c r="I60" s="32" t="s">
        <v>323</v>
      </c>
      <c r="J60" s="18" t="s">
        <v>426</v>
      </c>
    </row>
    <row r="61" ht="42" customHeight="1" spans="1:10">
      <c r="A61" s="163" t="s">
        <v>277</v>
      </c>
      <c r="B61" s="32" t="s">
        <v>292</v>
      </c>
      <c r="C61" s="32" t="s">
        <v>293</v>
      </c>
      <c r="D61" s="32" t="s">
        <v>319</v>
      </c>
      <c r="E61" s="18" t="s">
        <v>427</v>
      </c>
      <c r="F61" s="32" t="s">
        <v>308</v>
      </c>
      <c r="G61" s="18" t="s">
        <v>321</v>
      </c>
      <c r="H61" s="32" t="s">
        <v>322</v>
      </c>
      <c r="I61" s="32" t="s">
        <v>323</v>
      </c>
      <c r="J61" s="18" t="s">
        <v>428</v>
      </c>
    </row>
    <row r="62" ht="42" customHeight="1" spans="1:10">
      <c r="A62" s="163" t="s">
        <v>277</v>
      </c>
      <c r="B62" s="32" t="s">
        <v>292</v>
      </c>
      <c r="C62" s="32" t="s">
        <v>335</v>
      </c>
      <c r="D62" s="32" t="s">
        <v>336</v>
      </c>
      <c r="E62" s="18" t="s">
        <v>429</v>
      </c>
      <c r="F62" s="32" t="s">
        <v>308</v>
      </c>
      <c r="G62" s="18" t="s">
        <v>321</v>
      </c>
      <c r="H62" s="32" t="s">
        <v>322</v>
      </c>
      <c r="I62" s="32" t="s">
        <v>323</v>
      </c>
      <c r="J62" s="18" t="s">
        <v>430</v>
      </c>
    </row>
    <row r="63" ht="42" customHeight="1" spans="1:10">
      <c r="A63" s="163" t="s">
        <v>277</v>
      </c>
      <c r="B63" s="32" t="s">
        <v>292</v>
      </c>
      <c r="C63" s="32" t="s">
        <v>345</v>
      </c>
      <c r="D63" s="32" t="s">
        <v>346</v>
      </c>
      <c r="E63" s="18" t="s">
        <v>347</v>
      </c>
      <c r="F63" s="32" t="s">
        <v>308</v>
      </c>
      <c r="G63" s="18" t="s">
        <v>321</v>
      </c>
      <c r="H63" s="32" t="s">
        <v>322</v>
      </c>
      <c r="I63" s="32" t="s">
        <v>323</v>
      </c>
      <c r="J63" s="18" t="s">
        <v>431</v>
      </c>
    </row>
    <row r="64" ht="42" customHeight="1" spans="1:10">
      <c r="A64" s="163" t="s">
        <v>279</v>
      </c>
      <c r="B64" s="32" t="s">
        <v>292</v>
      </c>
      <c r="C64" s="32" t="s">
        <v>293</v>
      </c>
      <c r="D64" s="32" t="s">
        <v>294</v>
      </c>
      <c r="E64" s="18" t="s">
        <v>295</v>
      </c>
      <c r="F64" s="32" t="s">
        <v>296</v>
      </c>
      <c r="G64" s="18" t="s">
        <v>94</v>
      </c>
      <c r="H64" s="32" t="s">
        <v>298</v>
      </c>
      <c r="I64" s="32" t="s">
        <v>299</v>
      </c>
      <c r="J64" s="18" t="s">
        <v>423</v>
      </c>
    </row>
    <row r="65" ht="42" customHeight="1" spans="1:10">
      <c r="A65" s="163" t="s">
        <v>279</v>
      </c>
      <c r="B65" s="32" t="s">
        <v>292</v>
      </c>
      <c r="C65" s="32" t="s">
        <v>293</v>
      </c>
      <c r="D65" s="32" t="s">
        <v>294</v>
      </c>
      <c r="E65" s="18" t="s">
        <v>304</v>
      </c>
      <c r="F65" s="32" t="s">
        <v>296</v>
      </c>
      <c r="G65" s="18" t="s">
        <v>83</v>
      </c>
      <c r="H65" s="32" t="s">
        <v>317</v>
      </c>
      <c r="I65" s="32" t="s">
        <v>299</v>
      </c>
      <c r="J65" s="18" t="s">
        <v>415</v>
      </c>
    </row>
    <row r="66" ht="42" customHeight="1" spans="1:10">
      <c r="A66" s="163" t="s">
        <v>279</v>
      </c>
      <c r="B66" s="32" t="s">
        <v>292</v>
      </c>
      <c r="C66" s="32" t="s">
        <v>293</v>
      </c>
      <c r="D66" s="32" t="s">
        <v>294</v>
      </c>
      <c r="E66" s="18" t="s">
        <v>315</v>
      </c>
      <c r="F66" s="32" t="s">
        <v>296</v>
      </c>
      <c r="G66" s="18" t="s">
        <v>84</v>
      </c>
      <c r="H66" s="32" t="s">
        <v>317</v>
      </c>
      <c r="I66" s="32" t="s">
        <v>299</v>
      </c>
      <c r="J66" s="18" t="s">
        <v>318</v>
      </c>
    </row>
    <row r="67" ht="42" customHeight="1" spans="1:10">
      <c r="A67" s="163" t="s">
        <v>279</v>
      </c>
      <c r="B67" s="32" t="s">
        <v>292</v>
      </c>
      <c r="C67" s="32" t="s">
        <v>293</v>
      </c>
      <c r="D67" s="32" t="s">
        <v>319</v>
      </c>
      <c r="E67" s="18" t="s">
        <v>328</v>
      </c>
      <c r="F67" s="32" t="s">
        <v>308</v>
      </c>
      <c r="G67" s="18" t="s">
        <v>321</v>
      </c>
      <c r="H67" s="32" t="s">
        <v>322</v>
      </c>
      <c r="I67" s="32" t="s">
        <v>323</v>
      </c>
      <c r="J67" s="18" t="s">
        <v>426</v>
      </c>
    </row>
    <row r="68" ht="42" customHeight="1" spans="1:10">
      <c r="A68" s="163" t="s">
        <v>279</v>
      </c>
      <c r="B68" s="32" t="s">
        <v>292</v>
      </c>
      <c r="C68" s="32" t="s">
        <v>293</v>
      </c>
      <c r="D68" s="32" t="s">
        <v>319</v>
      </c>
      <c r="E68" s="18" t="s">
        <v>432</v>
      </c>
      <c r="F68" s="32" t="s">
        <v>308</v>
      </c>
      <c r="G68" s="18" t="s">
        <v>321</v>
      </c>
      <c r="H68" s="32" t="s">
        <v>322</v>
      </c>
      <c r="I68" s="32" t="s">
        <v>323</v>
      </c>
      <c r="J68" s="18" t="s">
        <v>433</v>
      </c>
    </row>
    <row r="69" ht="42" customHeight="1" spans="1:10">
      <c r="A69" s="163" t="s">
        <v>279</v>
      </c>
      <c r="B69" s="32" t="s">
        <v>292</v>
      </c>
      <c r="C69" s="32" t="s">
        <v>293</v>
      </c>
      <c r="D69" s="32" t="s">
        <v>319</v>
      </c>
      <c r="E69" s="18" t="s">
        <v>434</v>
      </c>
      <c r="F69" s="32" t="s">
        <v>308</v>
      </c>
      <c r="G69" s="18" t="s">
        <v>321</v>
      </c>
      <c r="H69" s="32" t="s">
        <v>322</v>
      </c>
      <c r="I69" s="32" t="s">
        <v>323</v>
      </c>
      <c r="J69" s="18" t="s">
        <v>435</v>
      </c>
    </row>
    <row r="70" ht="42" customHeight="1" spans="1:10">
      <c r="A70" s="163" t="s">
        <v>279</v>
      </c>
      <c r="B70" s="32" t="s">
        <v>292</v>
      </c>
      <c r="C70" s="32" t="s">
        <v>293</v>
      </c>
      <c r="D70" s="32" t="s">
        <v>332</v>
      </c>
      <c r="E70" s="18" t="s">
        <v>418</v>
      </c>
      <c r="F70" s="32" t="s">
        <v>308</v>
      </c>
      <c r="G70" s="18" t="s">
        <v>321</v>
      </c>
      <c r="H70" s="32" t="s">
        <v>322</v>
      </c>
      <c r="I70" s="32" t="s">
        <v>323</v>
      </c>
      <c r="J70" s="18" t="s">
        <v>419</v>
      </c>
    </row>
    <row r="71" ht="42" customHeight="1" spans="1:10">
      <c r="A71" s="163" t="s">
        <v>279</v>
      </c>
      <c r="B71" s="32" t="s">
        <v>292</v>
      </c>
      <c r="C71" s="32" t="s">
        <v>335</v>
      </c>
      <c r="D71" s="32" t="s">
        <v>336</v>
      </c>
      <c r="E71" s="18" t="s">
        <v>436</v>
      </c>
      <c r="F71" s="32" t="s">
        <v>308</v>
      </c>
      <c r="G71" s="18" t="s">
        <v>321</v>
      </c>
      <c r="H71" s="32" t="s">
        <v>322</v>
      </c>
      <c r="I71" s="32" t="s">
        <v>323</v>
      </c>
      <c r="J71" s="18" t="s">
        <v>437</v>
      </c>
    </row>
    <row r="72" ht="42" customHeight="1" spans="1:10">
      <c r="A72" s="163" t="s">
        <v>279</v>
      </c>
      <c r="B72" s="32" t="s">
        <v>292</v>
      </c>
      <c r="C72" s="32" t="s">
        <v>345</v>
      </c>
      <c r="D72" s="32" t="s">
        <v>346</v>
      </c>
      <c r="E72" s="18" t="s">
        <v>346</v>
      </c>
      <c r="F72" s="32" t="s">
        <v>308</v>
      </c>
      <c r="G72" s="18" t="s">
        <v>321</v>
      </c>
      <c r="H72" s="32" t="s">
        <v>322</v>
      </c>
      <c r="I72" s="32" t="s">
        <v>323</v>
      </c>
      <c r="J72" s="18" t="s">
        <v>438</v>
      </c>
    </row>
  </sheetData>
  <mergeCells count="14">
    <mergeCell ref="A2:J2"/>
    <mergeCell ref="A3:H3"/>
    <mergeCell ref="A8:A22"/>
    <mergeCell ref="A23:A34"/>
    <mergeCell ref="A35:A50"/>
    <mergeCell ref="A51:A56"/>
    <mergeCell ref="A57:A63"/>
    <mergeCell ref="A64:A72"/>
    <mergeCell ref="B8:B22"/>
    <mergeCell ref="B23:B34"/>
    <mergeCell ref="B35:B50"/>
    <mergeCell ref="B51:B56"/>
    <mergeCell ref="B57:B63"/>
    <mergeCell ref="B64:B7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2025-03-17T08:07:29Z</dcterms:created>
  <dcterms:modified xsi:type="dcterms:W3CDTF">2025-03-17T08:09:46Z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401B7E78C94341B59D4E783C13FF97A7</vt:lpwstr>
  </property>
  <property fmtid="{D5CDD505-2E9C-101B-9397-08002B2CF9AE}" pid="3" name="KSOProductBuildVer">
    <vt:lpwstr>2052-11.8.2.12085</vt:lpwstr>
  </property>
</Properties>
</file>