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tabRatio="843"/>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<sst xmlns="http://schemas.openxmlformats.org/spreadsheetml/2006/main" count="1300" uniqueCount="467">
  <si>
    <t>预算01-1表</t>
  </si>
  <si>
    <t>2025年财务收支预算总表部门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</si>
  <si>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</si>
  <si>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</si>
  <si>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</si>
  <si>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</si>
  <si>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</si>
  <si>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</si>
  <si>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</si>
  <si>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</si>
  <si>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</si>
  <si>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</si>
  <si>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</si>
  <si>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</si>
  <si>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</si>
  <si>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</si>
  <si>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</si>
  <si>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</si>
  <si>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</si>
  <si>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</si>
  <si>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</si>
  <si>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</si>
  <si>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</si>
  <si>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</si>
  <si>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</si>
  <si>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</si>
  <si>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</si>
  <si>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</si>
  <si>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</si>
  <si>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</si>
  <si>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</si>
  <si>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</si>
  <si>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</si>
  <si>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</si>
  <si>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</si>
  <si>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</si>
  <si>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</si>
  <si>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</si>
  <si>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</si>
  <si>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</si>
  <si>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</si>
  <si>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</si>
  <si>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</si>
  <si>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</si>
  <si>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</si>
  <si>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</si>
  <si>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</si>
  <si>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</si>
  <si>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</si>
  <si>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</si>
  <si>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</si>
  <si>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</si>
  <si>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</si>
  <si>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</si>
  <si>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</si>
  <si>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</si>
  <si>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</si>
  <si>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</si>
  <si>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</si>
  <si>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</si>
  <si>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</si>
  <si>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</si>
  <si>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</si>
  <si>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</si>
  <si>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</si>
  <si>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</si>
  <si>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</si>
  <si>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</si>
  <si>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</si>
  <si>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</si>
  <si>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</si>
  <si>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131009</t>
  </si>
  <si>
    <t>石林彝族自治县石林卫生院</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</si>
  <si>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</si>
  <si>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</si>
  <si>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</si>
  <si>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</si>
  <si>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</si>
  <si>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</si>
  <si>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</si>
  <si>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</si>
  <si>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</si>
  <si>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</si>
  <si>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</si>
  <si>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</si>
  <si>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</si>
  <si>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</si>
  <si>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</si>
  <si>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</si>
  <si>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</si>
  <si>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</si>
  <si>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</si>
  <si>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</si>
  <si>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</si>
  <si>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</si>
  <si>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</si>
  <si>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</si>
  <si>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</si>
  <si>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21003</t>
  </si>
  <si>
    <t>基层医疗卫生机构</t>
  </si>
  <si>
    <t>2100302</t>
  </si>
  <si>
    <t>乡镇卫生院</t>
  </si>
  <si>
    <t>2100399</t>
  </si>
  <si>
    <t>其他基层医疗卫生机构支出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</si>
  <si>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</si>
  <si>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</si>
  <si>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</si>
  <si>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</si>
  <si>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</si>
  <si>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</si>
  <si>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</si>
  <si>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</si>
  <si>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</si>
  <si>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</si>
  <si>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</si>
  <si>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</si>
  <si>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</si>
  <si>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</si>
  <si>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</si>
  <si>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</si>
  <si>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</si>
  <si>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</si>
  <si>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</si>
  <si>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</si>
  <si>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</si>
  <si>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</si>
  <si>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</si>
  <si>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</si>
  <si>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</si>
  <si>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</si>
  <si>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</si>
  <si>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</si>
  <si>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</si>
  <si>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</si>
  <si>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</si>
  <si>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</si>
  <si>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</si>
  <si>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</si>
  <si>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</si>
  <si>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</si>
  <si>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</si>
  <si>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</si>
  <si>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</si>
  <si>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</si>
  <si>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</si>
  <si>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</si>
  <si>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</si>
  <si>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</si>
  <si>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</si>
  <si>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</si>
  <si>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</si>
  <si>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</si>
  <si>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</si>
  <si>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</si>
  <si>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</si>
  <si>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</si>
  <si>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</si>
  <si>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</si>
  <si>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</si>
  <si>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</si>
  <si>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</si>
  <si>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</si>
  <si>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</si>
  <si>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</si>
  <si>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</si>
  <si>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</si>
  <si>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</si>
  <si>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</si>
  <si>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</si>
  <si>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</si>
  <si>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</si>
  <si>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</si>
  <si>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</si>
  <si>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</si>
  <si>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</si>
  <si>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</si>
  <si>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</si>
  <si>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</si>
  <si>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</si>
  <si>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</si>
  <si>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</si>
  <si>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</si>
  <si>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</si>
  <si>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</si>
  <si>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</si>
  <si>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</si>
  <si>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</si>
  <si>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</si>
  <si>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</si>
  <si>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</si>
  <si>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</si>
  <si>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</si>
  <si>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</si>
  <si>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530126210000000001197</t>
  </si>
  <si>
    <t>事业人员支出工资</t>
  </si>
  <si>
    <t>30101</t>
  </si>
  <si>
    <t>基本工资</t>
  </si>
  <si>
    <t>30102</t>
  </si>
  <si>
    <t>津贴补贴</t>
  </si>
  <si>
    <t>30103</t>
  </si>
  <si>
    <t>奖金</t>
  </si>
  <si>
    <t>30107</t>
  </si>
  <si>
    <t>绩效工资</t>
  </si>
  <si>
    <t>530126210000000001198</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</si>
  <si>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</si>
  <si>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</si>
  <si>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</si>
  <si>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</si>
  <si>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</si>
  <si>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</si>
  <si>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</si>
  <si>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</si>
  <si>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</si>
  <si>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</si>
  <si>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</si>
  <si>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530126210000000001199</t>
  </si>
  <si>
    <t>30113</t>
  </si>
  <si>
    <t>530126210000000001202</t>
  </si>
  <si>
    <t>30217</t>
  </si>
  <si>
    <t>530126210000000001203</t>
  </si>
  <si>
    <t>工会经费</t>
  </si>
  <si>
    <t>30228</t>
  </si>
  <si>
    <t>530126210000000001204</t>
  </si>
  <si>
    <t>一般公用经费</t>
  </si>
  <si>
    <t>30201</t>
  </si>
  <si>
    <t>办公费</t>
  </si>
  <si>
    <t>30204</t>
  </si>
  <si>
    <t>手续费</t>
  </si>
  <si>
    <t>30205</t>
  </si>
  <si>
    <t>水费</t>
  </si>
  <si>
    <t>30206</t>
  </si>
  <si>
    <t>电费</t>
  </si>
  <si>
    <t>30207</t>
  </si>
  <si>
    <t>邮电费</t>
  </si>
  <si>
    <t>30211</t>
  </si>
  <si>
    <t>差旅费</t>
  </si>
  <si>
    <t>30213</t>
  </si>
  <si>
    <t>维修（护）费</t>
  </si>
  <si>
    <t>30215</t>
  </si>
  <si>
    <t>会议费</t>
  </si>
  <si>
    <t>30216</t>
  </si>
  <si>
    <t>培训费</t>
  </si>
  <si>
    <t>30218</t>
  </si>
  <si>
    <t>专用材料费</t>
  </si>
  <si>
    <t>30227</t>
  </si>
  <si>
    <t>委托业务费</t>
  </si>
  <si>
    <t>30229</t>
  </si>
  <si>
    <t>福利费</t>
  </si>
  <si>
    <t>30299</t>
  </si>
  <si>
    <t>其他商品和服务支出</t>
  </si>
  <si>
    <t>530126231100001589567</t>
  </si>
  <si>
    <t>离退休人员支出</t>
  </si>
  <si>
    <t>30305</t>
  </si>
  <si>
    <t>生活补助</t>
  </si>
  <si>
    <t>530126231100001589575</t>
  </si>
  <si>
    <t>编外人员工资支出</t>
  </si>
  <si>
    <t>30199</t>
  </si>
  <si>
    <t>其他工资福利支出</t>
  </si>
  <si>
    <t>530126231100001589628</t>
  </si>
  <si>
    <t>其他财政补助人员补助</t>
  </si>
  <si>
    <t>预算05-1表</t>
  </si>
  <si>
    <t>2025年部门项目支出预算表</t>
  </si>
  <si>
    <t>项目分类</t>
  </si>
  <si>
    <t>项目单位</t>
  </si>
  <si>
    <t>本年拨款</t>
  </si>
  <si>
    <t>其中：本次下达</t>
  </si>
  <si>
    <t>公车购置及运维费</t>
  </si>
  <si>
    <t>530126251100003666761</t>
  </si>
  <si>
    <t>救护车运行维护经费</t>
  </si>
  <si>
    <t>30231</t>
  </si>
  <si>
    <t>公务用车运行维护费</t>
  </si>
  <si>
    <t>事业发展类</t>
  </si>
  <si>
    <t>530126251100003666747</t>
  </si>
  <si>
    <t>印刷经费</t>
  </si>
  <si>
    <t>530126251100003666767</t>
  </si>
  <si>
    <t>医疗设备（B超）购置资金</t>
  </si>
  <si>
    <t>31003</t>
  </si>
  <si>
    <t>专用设备购置</t>
  </si>
  <si>
    <t>530126251100003666793</t>
  </si>
  <si>
    <t>医疗设备购置资金</t>
  </si>
  <si>
    <t>530126251100003673103</t>
  </si>
  <si>
    <t>医疗业务用房购置资金</t>
  </si>
  <si>
    <t>31001</t>
  </si>
  <si>
    <t>房屋建筑物购建</t>
  </si>
  <si>
    <t>530126251100004082253</t>
  </si>
  <si>
    <t>2025年脱贫人口重点人群和农村低收入人群家庭医生签约服务省级补助资金</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</si>
  <si>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</si>
  <si>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</si>
  <si>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</si>
  <si>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</si>
  <si>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</si>
  <si>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</si>
  <si>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</si>
  <si>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</si>
  <si>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</si>
  <si>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</si>
  <si>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</si>
  <si>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</si>
  <si>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提升医疗服务能力</t>
  </si>
  <si>
    <t>产出指标</t>
  </si>
  <si>
    <t>质量指标</t>
  </si>
  <si>
    <t>购买设备使用率</t>
  </si>
  <si>
    <t>&gt;=</t>
  </si>
  <si>
    <t>100</t>
  </si>
  <si>
    <t>%</t>
  </si>
  <si>
    <t>定量指标</t>
  </si>
  <si>
    <t>时效指标</t>
  </si>
  <si>
    <t>当年完成率</t>
  </si>
  <si>
    <t>90</t>
  </si>
  <si>
    <t>效益指标</t>
  </si>
  <si>
    <t>经济效益</t>
  </si>
  <si>
    <t>提升卫生院医疗服务能力</t>
  </si>
  <si>
    <t>=</t>
  </si>
  <si>
    <t>不断提高</t>
  </si>
  <si>
    <t>定性指标</t>
  </si>
  <si>
    <t>满意度指标</t>
  </si>
  <si>
    <t>服务对象满意度</t>
  </si>
  <si>
    <t>受益群众满意度</t>
  </si>
  <si>
    <t>职工满意度</t>
  </si>
  <si>
    <t>不断提升</t>
  </si>
  <si>
    <t xml:space="preserve">1.贯彻落实党中央、国务院和省委、省政府、市委、市政府关于巩固拓展脱贫攻坚成果同乡村振兴有效衔接的决策部署，巩固基本医疗有保障成果，推进健康乡村建设，签约的脱贫人口中符合4类重点人群和4种慢病患者以及农村低收入人口（农村低保对象、农村特困人员、农村易返贫致贫人口、突发严重困难户）家庭医生签约服务个人支付的12元，由省财政和市级、县级财政按照《云南省医疗卫生领域财政事权和支出责任划分改革实施方案》《昆明市医疗卫生领域财政事权和支出责任划分改革实施方案》中的比例承担。家庭医生签约服务费主要用于保障家庭医生团队提供服务的报酬。
2.持续做好脱贫人口家庭医生签约服务，聚焦农村常住脱贫人口和农村低收入人口（农村低保对象、农村特困人员、农村易返贫致贫人口、突发严重困难户）中的65岁以上老年人、0-6岁儿童、孕产妇、残疾人4类重点人群和慢病（高血压、糖尿病、肺结核、严重精神障碍）患者签约，提供公共卫生、慢病管理、健康咨询和中医干预等综合服务，做到“签约一人，做实一人”。签约家庭医生的农村低收入人口高血压、糖尿病、肺结核、严重精神障碍的规范管理率达到90%以上，原则上不对签约数量作要求，不盲求签约率，有条件的县区结合实际扩大签约服务重点人群或慢病管理范围。
</t>
  </si>
  <si>
    <t>数量指标</t>
  </si>
  <si>
    <t>脱贫人口和重点签约对象受益人数（人）</t>
  </si>
  <si>
    <t>319</t>
  </si>
  <si>
    <t>人</t>
  </si>
  <si>
    <t>重点监测对象签约</t>
  </si>
  <si>
    <t>95</t>
  </si>
  <si>
    <t>已签约高血压、糖尿病患者规范管理率</t>
  </si>
  <si>
    <t>服务团队考核兑付及时率</t>
  </si>
  <si>
    <t>社会效益</t>
  </si>
  <si>
    <t>已脱贫人口和农村低收入人群家庭医生签约服务制度知晓率</t>
  </si>
  <si>
    <t>85</t>
  </si>
  <si>
    <t>签约对象满意度</t>
  </si>
  <si>
    <t>保证正常办公业务运转</t>
  </si>
  <si>
    <t>项目按期完成率</t>
  </si>
  <si>
    <t>项目是否按期完成</t>
  </si>
  <si>
    <t>保障办公业务运转</t>
  </si>
  <si>
    <t>正常运转</t>
  </si>
  <si>
    <t>保证医疗服务能力</t>
  </si>
  <si>
    <t>公务用车数量</t>
  </si>
  <si>
    <t>辆</t>
  </si>
  <si>
    <t>保质保量完成项目</t>
  </si>
  <si>
    <t>提高卫生院医疗服务能力</t>
  </si>
  <si>
    <t>建立适应本区域社会经济发展和城乡居民文化生活水平的医疗保健服务体系，提升医疗服务能力。</t>
  </si>
  <si>
    <t>建设项目完成率</t>
  </si>
  <si>
    <t>成本指标</t>
  </si>
  <si>
    <t>经济成本指标</t>
  </si>
  <si>
    <t>严格采购程序</t>
  </si>
  <si>
    <t>成本控制有效性</t>
  </si>
  <si>
    <t>及时完成率</t>
  </si>
  <si>
    <t>受益对象满意度</t>
  </si>
  <si>
    <t>预算06表</t>
  </si>
  <si>
    <t>2025年部门政府性基金预算支出预算表</t>
  </si>
  <si>
    <t>政府性基金预算支出</t>
  </si>
  <si>
    <t>备注：本单位2025年无政府性基金预算支出。</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</si>
  <si>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</si>
  <si>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</si>
  <si>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</si>
  <si>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</si>
  <si>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</si>
  <si>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</si>
  <si>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</si>
  <si>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</si>
  <si>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</si>
  <si>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</si>
  <si>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</si>
  <si>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</si>
  <si>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印刷费</t>
  </si>
  <si>
    <t>其他印刷服务</t>
  </si>
  <si>
    <t>次</t>
  </si>
  <si>
    <t>救护车车辆燃油费</t>
  </si>
  <si>
    <t>车辆加油、添加燃料服务</t>
  </si>
  <si>
    <t>救护车保养及维修维护费</t>
  </si>
  <si>
    <t>车辆维修和保养服务</t>
  </si>
  <si>
    <t>救护车车辆保险费</t>
  </si>
  <si>
    <t>机动车保险服务</t>
  </si>
  <si>
    <t>采购医疗设备（B超机）</t>
  </si>
  <si>
    <t>医用超声波仪器及设备</t>
  </si>
  <si>
    <t>台</t>
  </si>
  <si>
    <t>预算08表</t>
  </si>
  <si>
    <t>2025年部门政府购买服务预算表</t>
  </si>
  <si>
    <t>政府购买服务项目</t>
  </si>
  <si>
    <t>政府购买服务目录</t>
  </si>
  <si>
    <t>备注：本单位2025年无政府购买服务预算。</t>
  </si>
  <si>
    <t>预算09-1表</t>
  </si>
  <si>
    <t>2025年对下转移支付预算表</t>
  </si>
  <si>
    <t>单位名称（项目）</t>
  </si>
  <si>
    <t>地区</t>
  </si>
  <si>
    <t>政府性基金</t>
  </si>
  <si>
    <t>备注：本单位2025年无对下转移支付预算。</t>
  </si>
  <si>
    <t>预算09-2表</t>
  </si>
  <si>
    <t>2025年对下转移支付绩效目标表</t>
  </si>
  <si>
    <t>备注：本单位2025年无对下转移性支付绩效目标。</t>
  </si>
  <si>
    <t>预算10表</t>
  </si>
  <si>
    <t>2025年新增资产配置表</t>
  </si>
  <si>
    <t>资产类别</t>
  </si>
  <si>
    <t>资产分类代码.名称</t>
  </si>
  <si>
    <t>资产名称</t>
  </si>
  <si>
    <t>计量单位</t>
  </si>
  <si>
    <t>财政部门批复数（元）</t>
  </si>
  <si>
    <t>单价</t>
  </si>
  <si>
    <t>金额</t>
  </si>
  <si>
    <t>7</t>
  </si>
  <si>
    <t>8</t>
  </si>
  <si>
    <t>备注：本单位2025年无新增资产配置。</t>
  </si>
  <si>
    <t>预算11表</t>
  </si>
  <si>
    <t>2025年上级转移支付补助项目支出预算表</t>
  </si>
  <si>
    <t>上级补助</t>
  </si>
  <si>
    <t>预算12表</t>
  </si>
  <si>
    <t>2025年部门项目支出中期规划预算表</t>
  </si>
  <si>
    <t>项目级次</t>
  </si>
  <si>
    <t>2025年</t>
  </si>
  <si>
    <t>2026年</t>
  </si>
  <si>
    <t>2027年</t>
  </si>
  <si>
    <t>313 事业发展类</t>
  </si>
  <si>
    <t>本级</t>
  </si>
  <si>
    <t/>
  </si>
  <si>
    <t>预算13表</t>
  </si>
  <si>
    <t>部门编码</t>
  </si>
  <si>
    <t>部门名称</t>
  </si>
  <si>
    <t>内容</t>
  </si>
  <si>
    <t>说明</t>
  </si>
  <si>
    <t>部门总体目标</t>
  </si>
  <si>
    <t>部门职责</t>
  </si>
  <si>
    <t>承担当地居民健康档案、健康教育、计划免疫、传染病防治、儿童保健、孕产妇保健、老年人保健、慢性病管理、重性病管理、重性精神疾病患者等国家基本公共卫生服务项目。承担常见病、多发病的门诊和住院诊治，开展院内外急救和计划生育技术服务等，提供转诊服务。承担辖区内公共卫生管理职能，负责对村卫生室的业务管理和技术指导。</t>
  </si>
  <si>
    <t>根据三定方案归纳</t>
  </si>
  <si>
    <t>根据部门职责，中长期规划，各级党委，各级政府要求归纳</t>
  </si>
  <si>
    <t>部门年度目标</t>
  </si>
  <si>
    <t>1.继续提高基本公共卫生服务质量，居民健康建档是基础，卫生院组织各项目实施以妇女、儿童、老年人、慢性病人、精神病人、结核病等人群为重点，在自愿的基础上，通过组织家庭医生签约服务下乡入村体检等形式，为辖区常住人口整理、统一、规范了居档案，做到了健康档案内容详实、填写规范。各项目责任人都能通过进村、上街宣传，为辖区居民提供健康教育宣传信息和健康教育咨询服务，设置健康教育宣传栏并定期更新内容，开展健康知识讲座等健康教育活动。进一步健全预防接种服务网络，推进预防接种工作规范化管理；加强疫苗和冷链管理，落实疫苗逐级运送下发制度；推进儿童预防接种信息管理系统建设，提高免疫规划基层资料报告质量。
2.进一步提升医疗服务水平。继续加强卫生人才培养，推动医疗人才队伍建设，继续提升卫生院基础设施建设，提升诊治疑难重症的能力和水平。持续开展规范医药购销行为，规范医疗服务行为，全面提升群众就医安全感满意度。
3.加强疫情的调查处置，石林卫生院坚持实行24小时值班制度和疫情报告制度，一旦出现突发公共卫生事件，及时报告、及时处置，并对事件进行评估。</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</si>
  <si>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</si>
  <si>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</si>
  <si>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</si>
  <si>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</si>
  <si>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</si>
  <si>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</si>
  <si>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</si>
  <si>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</si>
  <si>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</si>
  <si>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三、部门整体支出绩效指标</t>
  </si>
  <si>
    <t>绩效指标</t>
  </si>
  <si>
    <t>评（扣）分标准</t>
  </si>
  <si>
    <t>绩效指标设定依据及指标值数据来源</t>
  </si>
  <si>
    <t xml:space="preserve">二级指标 </t>
  </si>
  <si>
    <t>实有在职在编人员</t>
  </si>
  <si>
    <t>石卫健发〔2025〕1号 石林彝族自治县卫生健康局
关于批复2025年部门预算的通知</t>
  </si>
  <si>
    <t>财政基本拨款支出资金使用率</t>
  </si>
  <si>
    <t>财政基本拨款支出资金使用情况</t>
  </si>
  <si>
    <t>财政项目拨款支出资金使用率</t>
  </si>
  <si>
    <t>财政项目拨款支出资金使用情况</t>
  </si>
  <si>
    <t>在规定时间发放资金</t>
  </si>
  <si>
    <t>人员工资</t>
  </si>
  <si>
    <t>万元</t>
  </si>
  <si>
    <t>人员工资及社会保险费（事业收入）</t>
  </si>
  <si>
    <t>事业收入支付的人员工资及社会保险费</t>
  </si>
  <si>
    <t>其他商品服务支出</t>
  </si>
  <si>
    <t>商品服务支出（事业收入）</t>
  </si>
  <si>
    <t>事业收入支付的商品服务支出</t>
  </si>
  <si>
    <t>经济效益指标</t>
  </si>
  <si>
    <t xml:space="preserve">提高卫生院医疗收入、降低业务成本 ，争取业务收入达到662.80万元    </t>
  </si>
  <si>
    <t>社会效益指标</t>
  </si>
  <si>
    <t>让辖区内人民群众享受到安全、高效的医疗服务，提高人民的生活质量。</t>
  </si>
  <si>
    <t>生态效益指标</t>
  </si>
  <si>
    <t xml:space="preserve">保护环境，医疗废弃物由专门机构销毁     </t>
  </si>
  <si>
    <t>可持续影响指标</t>
  </si>
  <si>
    <t>持续运行，依据的政策能持续执行</t>
  </si>
  <si>
    <t>服务对象满意度指标</t>
  </si>
  <si>
    <t>社会公众满意度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</si>
</sst>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 numFmtId="181" formatCode="#,##0.00_ "/>
  </numFmts>
  <fonts count="46">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sz val="10"/>
      <name val="宋体"/>
      <charset val="134"/>
    </font>
    <font>
      <sz val="10"/>
      <color indexed="8"/>
      <name val="宋体"/>
      <charset val="134"/>
    </font>
    <font>
      <sz val="9"/>
      <name val="宋体"/>
      <charset val="134"/>
    </font>
    <font>
      <b/>
      <sz val="21"/>
      <color rgb="FF000000"/>
      <name val="宋体"/>
      <charset val="134"/>
    </font>
    <font>
      <sz val="9"/>
      <color theme="1"/>
      <name val="宋体"/>
      <charset val="134"/>
    </font>
    <font>
      <b/>
      <sz val="23"/>
      <color rgb="FF000000"/>
      <name val="宋体"/>
      <charset val="134"/>
    </font>
    <font>
      <sz val="11"/>
      <name val="宋体"/>
      <charset val="134"/>
      <scheme val="minor"/>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b/>
      <sz val="20"/>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4" borderId="19"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20" applyNumberFormat="0" applyFill="0" applyAlignment="0" applyProtection="0">
      <alignment vertical="center"/>
    </xf>
    <xf numFmtId="0" fontId="32" fillId="0" borderId="20" applyNumberFormat="0" applyFill="0" applyAlignment="0" applyProtection="0">
      <alignment vertical="center"/>
    </xf>
    <xf numFmtId="0" fontId="33" fillId="0" borderId="21" applyNumberFormat="0" applyFill="0" applyAlignment="0" applyProtection="0">
      <alignment vertical="center"/>
    </xf>
    <xf numFmtId="0" fontId="33" fillId="0" borderId="0" applyNumberFormat="0" applyFill="0" applyBorder="0" applyAlignment="0" applyProtection="0">
      <alignment vertical="center"/>
    </xf>
    <xf numFmtId="0" fontId="34" fillId="5" borderId="22" applyNumberFormat="0" applyAlignment="0" applyProtection="0">
      <alignment vertical="center"/>
    </xf>
    <xf numFmtId="0" fontId="35" fillId="6" borderId="23" applyNumberFormat="0" applyAlignment="0" applyProtection="0">
      <alignment vertical="center"/>
    </xf>
    <xf numFmtId="0" fontId="36" fillId="6" borderId="22" applyNumberFormat="0" applyAlignment="0" applyProtection="0">
      <alignment vertical="center"/>
    </xf>
    <xf numFmtId="0" fontId="37" fillId="7" borderId="24" applyNumberFormat="0" applyAlignment="0" applyProtection="0">
      <alignment vertical="center"/>
    </xf>
    <xf numFmtId="0" fontId="38" fillId="0" borderId="25" applyNumberFormat="0" applyFill="0" applyAlignment="0" applyProtection="0">
      <alignment vertical="center"/>
    </xf>
    <xf numFmtId="0" fontId="39" fillId="0" borderId="26" applyNumberFormat="0" applyFill="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3" fillId="34" borderId="0" applyNumberFormat="0" applyBorder="0" applyAlignment="0" applyProtection="0">
      <alignment vertical="center"/>
    </xf>
    <xf numFmtId="176" fontId="10" fillId="0" borderId="1">
      <alignment horizontal="right" vertical="center"/>
    </xf>
    <xf numFmtId="177" fontId="10" fillId="0" borderId="1">
      <alignment horizontal="right" vertical="center"/>
    </xf>
    <xf numFmtId="10" fontId="10" fillId="0" borderId="1">
      <alignment horizontal="right" vertical="center"/>
    </xf>
    <xf numFmtId="178" fontId="10" fillId="0" borderId="1">
      <alignment horizontal="right" vertical="center"/>
    </xf>
    <xf numFmtId="49" fontId="10" fillId="0" borderId="1">
      <alignment horizontal="left" vertical="center" wrapText="1"/>
    </xf>
    <xf numFmtId="178" fontId="10" fillId="0" borderId="1">
      <alignment horizontal="right" vertical="center"/>
    </xf>
    <xf numFmtId="179" fontId="10" fillId="0" borderId="1">
      <alignment horizontal="right" vertical="center"/>
    </xf>
    <xf numFmtId="180" fontId="10" fillId="0" borderId="1">
      <alignment horizontal="right" vertical="center"/>
    </xf>
    <xf numFmtId="0" fontId="45" fillId="0" borderId="0">
      <alignment vertical="center"/>
    </xf>
  </cellStyleXfs>
  <cellXfs count="244">
    <xf numFmtId="0" fontId="0" fillId="0" borderId="0" xfId="0" applyFont="1" applyBorder="1"/>
    <xf numFmtId="0" fontId="0" fillId="0" borderId="0" xfId="0" applyFont="1" applyFill="1" applyBorder="1" applyAlignment="1"/>
    <xf numFmtId="0" fontId="0" fillId="0" borderId="0" xfId="0" applyFont="1" applyFill="1" applyBorder="1" applyAlignment="1">
      <alignment horizontal="center" vertical="center"/>
    </xf>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0" borderId="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6" fillId="0" borderId="1" xfId="0" applyFont="1" applyFill="1" applyBorder="1" applyAlignment="1">
      <alignment horizontal="left"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Fill="1" applyBorder="1" applyAlignment="1"/>
    <xf numFmtId="4" fontId="2" fillId="0" borderId="1" xfId="0" applyNumberFormat="1" applyFont="1" applyFill="1" applyBorder="1" applyAlignment="1">
      <alignment horizontal="right" vertical="center"/>
    </xf>
    <xf numFmtId="0" fontId="6"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pplyProtection="1">
      <alignment horizontal="center" vertical="center"/>
      <protection locked="0"/>
    </xf>
    <xf numFmtId="49" fontId="7" fillId="0" borderId="1" xfId="0" applyNumberFormat="1"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2" fillId="2" borderId="6" xfId="0" applyFont="1" applyFill="1" applyBorder="1" applyAlignment="1" applyProtection="1">
      <alignment horizontal="left" vertical="center" wrapText="1"/>
      <protection locked="0"/>
    </xf>
    <xf numFmtId="49" fontId="8" fillId="0" borderId="6" xfId="0" applyNumberFormat="1" applyFont="1" applyFill="1" applyBorder="1" applyAlignment="1">
      <alignment horizontal="center" vertical="center" wrapText="1"/>
    </xf>
    <xf numFmtId="0" fontId="8" fillId="0" borderId="7" xfId="0" applyNumberFormat="1" applyFont="1" applyFill="1" applyBorder="1" applyAlignment="1">
      <alignment horizontal="center" vertical="center" wrapText="1"/>
    </xf>
    <xf numFmtId="49" fontId="8" fillId="0" borderId="7" xfId="0" applyNumberFormat="1" applyFont="1" applyFill="1" applyBorder="1" applyAlignment="1">
      <alignment horizontal="center" vertical="center" wrapText="1"/>
    </xf>
    <xf numFmtId="49" fontId="9" fillId="0" borderId="7" xfId="57" applyNumberFormat="1" applyFont="1" applyFill="1" applyBorder="1" applyAlignment="1">
      <alignment horizontal="left" vertical="center" wrapText="1"/>
    </xf>
    <xf numFmtId="0" fontId="3" fillId="0" borderId="8" xfId="0" applyFont="1" applyFill="1" applyBorder="1" applyAlignment="1">
      <alignment horizontal="center" vertical="center" wrapText="1"/>
    </xf>
    <xf numFmtId="0" fontId="0" fillId="0" borderId="7" xfId="0" applyFont="1" applyFill="1" applyBorder="1" applyAlignment="1">
      <alignment vertical="center"/>
    </xf>
    <xf numFmtId="0" fontId="0" fillId="0" borderId="7" xfId="0" applyFont="1" applyFill="1" applyBorder="1" applyAlignment="1">
      <alignment horizontal="justify" vertical="center"/>
    </xf>
    <xf numFmtId="0" fontId="3" fillId="0" borderId="9" xfId="0" applyFont="1" applyFill="1" applyBorder="1" applyAlignment="1">
      <alignment horizontal="center" vertical="center" wrapText="1"/>
    </xf>
    <xf numFmtId="0" fontId="3" fillId="0" borderId="7" xfId="0" applyFont="1" applyFill="1" applyBorder="1" applyAlignment="1">
      <alignment horizontal="left" vertical="center" wrapText="1"/>
    </xf>
    <xf numFmtId="0" fontId="3" fillId="0" borderId="7" xfId="0" applyFont="1" applyFill="1" applyBorder="1" applyAlignment="1">
      <alignment horizontal="center" vertical="center" wrapText="1"/>
    </xf>
    <xf numFmtId="49" fontId="8" fillId="0" borderId="7" xfId="0" applyNumberFormat="1" applyFont="1" applyFill="1" applyBorder="1" applyAlignment="1">
      <alignment vertical="center" wrapText="1"/>
    </xf>
    <xf numFmtId="181" fontId="8" fillId="0" borderId="7" xfId="0" applyNumberFormat="1" applyFont="1" applyFill="1" applyBorder="1" applyAlignment="1">
      <alignment horizontal="center" vertical="center" wrapText="1"/>
    </xf>
    <xf numFmtId="0" fontId="8" fillId="0" borderId="7" xfId="0" applyFont="1" applyFill="1" applyBorder="1" applyAlignment="1">
      <alignment vertical="center"/>
    </xf>
    <xf numFmtId="49" fontId="8" fillId="0" borderId="7" xfId="0" applyNumberFormat="1" applyFont="1" applyFill="1" applyBorder="1" applyAlignment="1">
      <alignment horizontal="left" vertical="center" wrapText="1"/>
    </xf>
    <xf numFmtId="0" fontId="3" fillId="0" borderId="8" xfId="0" applyFont="1" applyFill="1" applyBorder="1" applyAlignment="1">
      <alignment horizontal="center" vertical="center" wrapText="1"/>
    </xf>
    <xf numFmtId="49" fontId="10" fillId="0" borderId="7" xfId="0" applyNumberFormat="1" applyFont="1" applyFill="1" applyBorder="1" applyAlignment="1">
      <alignment vertical="center" wrapText="1"/>
    </xf>
    <xf numFmtId="0" fontId="3" fillId="0" borderId="5"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2" fillId="2" borderId="0" xfId="0" applyFont="1" applyFill="1" applyBorder="1" applyAlignment="1">
      <alignment horizontal="right" vertical="center" wrapText="1"/>
    </xf>
    <xf numFmtId="0" fontId="5" fillId="0" borderId="4" xfId="0" applyFont="1" applyFill="1" applyBorder="1" applyAlignment="1">
      <alignment horizontal="center" vertical="center"/>
    </xf>
    <xf numFmtId="0" fontId="5" fillId="2" borderId="1" xfId="0" applyFont="1" applyFill="1" applyBorder="1" applyAlignment="1">
      <alignment horizontal="center" vertical="center"/>
    </xf>
    <xf numFmtId="49" fontId="5" fillId="0" borderId="1" xfId="0" applyNumberFormat="1" applyFont="1" applyFill="1" applyBorder="1" applyAlignment="1">
      <alignment vertical="center" wrapText="1"/>
    </xf>
    <xf numFmtId="0" fontId="5" fillId="0" borderId="1" xfId="0" applyFont="1" applyFill="1" applyBorder="1" applyAlignment="1">
      <alignment vertical="center" wrapText="1"/>
    </xf>
    <xf numFmtId="49" fontId="7"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0" fillId="0" borderId="0" xfId="0" applyFont="1" applyBorder="1" applyAlignment="1">
      <alignment horizontal="center" vertical="center"/>
    </xf>
    <xf numFmtId="49" fontId="3" fillId="0" borderId="0" xfId="0" applyNumberFormat="1" applyFont="1" applyBorder="1"/>
    <xf numFmtId="0" fontId="3" fillId="0" borderId="0" xfId="0" applyFont="1" applyBorder="1" applyAlignment="1" applyProtection="1">
      <alignment horizontal="right" vertical="center"/>
      <protection locked="0"/>
    </xf>
    <xf numFmtId="0" fontId="11"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3" fillId="0" borderId="0" xfId="0" applyFont="1" applyBorder="1" applyAlignment="1" applyProtection="1">
      <alignment horizontal="right"/>
      <protection locked="0"/>
    </xf>
    <xf numFmtId="0" fontId="5" fillId="0" borderId="10" xfId="0" applyFont="1" applyBorder="1" applyAlignment="1" applyProtection="1">
      <alignment horizontal="center" vertical="center" wrapText="1"/>
      <protection locked="0"/>
    </xf>
    <xf numFmtId="0" fontId="5" fillId="0" borderId="10"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1" xfId="0" applyFont="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5" fillId="0" borderId="10" xfId="0" applyFont="1" applyBorder="1" applyAlignment="1">
      <alignment horizontal="center" vertical="center"/>
    </xf>
    <xf numFmtId="0" fontId="5" fillId="0" borderId="12" xfId="0" applyFont="1" applyBorder="1" applyAlignment="1" applyProtection="1">
      <alignment horizontal="center" vertical="center" wrapText="1"/>
      <protection locked="0"/>
    </xf>
    <xf numFmtId="0" fontId="5" fillId="0" borderId="12" xfId="0" applyFont="1" applyBorder="1" applyAlignment="1">
      <alignment horizontal="center" vertical="center" wrapText="1"/>
    </xf>
    <xf numFmtId="0" fontId="5" fillId="0" borderId="12" xfId="0" applyFont="1" applyBorder="1" applyAlignment="1">
      <alignment horizontal="center" vertical="center"/>
    </xf>
    <xf numFmtId="0" fontId="3" fillId="0" borderId="1" xfId="0" applyFont="1" applyBorder="1" applyAlignment="1">
      <alignment horizontal="center" vertical="center"/>
    </xf>
    <xf numFmtId="0" fontId="2" fillId="2" borderId="1"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left" vertical="center"/>
      <protection locked="0"/>
    </xf>
    <xf numFmtId="4" fontId="2" fillId="0" borderId="1" xfId="0" applyNumberFormat="1" applyFont="1" applyFill="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178" fontId="12" fillId="0" borderId="1" xfId="54" applyNumberFormat="1" applyFont="1" applyBorder="1">
      <alignment horizontal="right" vertical="center"/>
    </xf>
    <xf numFmtId="0" fontId="13" fillId="0" borderId="0" xfId="0" applyFont="1" applyBorder="1" applyAlignment="1">
      <alignment horizontal="center" vertical="center"/>
    </xf>
    <xf numFmtId="0" fontId="5" fillId="0" borderId="11" xfId="0" applyFont="1" applyBorder="1" applyAlignment="1">
      <alignment horizontal="center" vertical="center"/>
    </xf>
    <xf numFmtId="4" fontId="2" fillId="0" borderId="1" xfId="0" applyNumberFormat="1" applyFont="1" applyFill="1" applyBorder="1" applyAlignment="1">
      <alignment horizontal="right" vertical="center" wrapText="1"/>
    </xf>
    <xf numFmtId="0" fontId="2" fillId="0" borderId="1" xfId="0" applyFont="1" applyFill="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0" borderId="4" xfId="0" applyFont="1" applyBorder="1" applyAlignment="1">
      <alignment horizontal="left" vertical="center"/>
    </xf>
    <xf numFmtId="0" fontId="3" fillId="0" borderId="1" xfId="0" applyFont="1" applyBorder="1" applyAlignment="1" applyProtection="1">
      <alignment horizontal="center" vertical="center"/>
      <protection locked="0"/>
    </xf>
    <xf numFmtId="4" fontId="12" fillId="0" borderId="1" xfId="54" applyNumberFormat="1" applyFont="1" applyBorder="1">
      <alignment horizontal="right" vertical="center"/>
    </xf>
    <xf numFmtId="0" fontId="14" fillId="0" borderId="0" xfId="0" applyFont="1" applyBorder="1" applyAlignment="1">
      <alignment horizontal="center" vertical="center"/>
    </xf>
    <xf numFmtId="49" fontId="10" fillId="0" borderId="0" xfId="53" applyNumberFormat="1" applyFont="1" applyBorder="1">
      <alignment horizontal="left" vertical="center" wrapText="1"/>
    </xf>
    <xf numFmtId="49" fontId="10" fillId="0" borderId="0" xfId="53" applyNumberFormat="1" applyFont="1" applyBorder="1" applyAlignment="1">
      <alignment horizontal="right" vertical="center" wrapText="1"/>
    </xf>
    <xf numFmtId="49" fontId="15" fillId="0" borderId="0" xfId="53" applyNumberFormat="1"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49" fontId="16" fillId="0" borderId="1" xfId="53" applyNumberFormat="1" applyFont="1" applyBorder="1" applyAlignment="1">
      <alignment horizontal="center" vertical="center" wrapText="1"/>
    </xf>
    <xf numFmtId="49" fontId="17" fillId="0" borderId="1" xfId="53" applyNumberFormat="1" applyFont="1" applyBorder="1" applyAlignment="1">
      <alignment horizontal="center" vertical="center" wrapText="1"/>
    </xf>
    <xf numFmtId="49" fontId="16" fillId="0" borderId="1" xfId="53" applyNumberFormat="1" applyFont="1" applyBorder="1">
      <alignment horizontal="left" vertical="center" wrapText="1"/>
    </xf>
    <xf numFmtId="180" fontId="10" fillId="0" borderId="1" xfId="56" applyNumberFormat="1" applyFont="1" applyBorder="1">
      <alignment horizontal="right" vertical="center"/>
    </xf>
    <xf numFmtId="178" fontId="10" fillId="0" borderId="1" xfId="54" applyNumberFormat="1" applyFont="1" applyBorder="1">
      <alignment horizontal="right" vertical="center"/>
    </xf>
    <xf numFmtId="0" fontId="18" fillId="0" borderId="0" xfId="0" applyFont="1" applyBorder="1" applyAlignment="1">
      <alignment horizontal="center" vertical="center"/>
    </xf>
    <xf numFmtId="0" fontId="13" fillId="0" borderId="0" xfId="0" applyFont="1" applyBorder="1" applyAlignment="1" applyProtection="1">
      <alignment horizontal="center" vertical="center"/>
      <protection locked="0"/>
    </xf>
    <xf numFmtId="0" fontId="5" fillId="0" borderId="1" xfId="0" applyFont="1" applyBorder="1" applyAlignment="1">
      <alignment horizontal="center" vertical="center" wrapText="1"/>
    </xf>
    <xf numFmtId="0" fontId="5" fillId="0" borderId="1" xfId="0" applyFont="1" applyBorder="1" applyAlignment="1" applyProtection="1">
      <alignment horizontal="center" vertical="center"/>
      <protection locked="0"/>
    </xf>
    <xf numFmtId="0" fontId="19" fillId="0" borderId="1" xfId="0" applyFont="1" applyBorder="1" applyAlignment="1">
      <alignment horizontal="lef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19" fillId="0" borderId="1" xfId="0" applyFont="1" applyBorder="1" applyAlignment="1" applyProtection="1">
      <alignment horizontal="center" vertical="center"/>
      <protection locked="0"/>
    </xf>
    <xf numFmtId="0" fontId="19" fillId="0" borderId="1" xfId="0" applyFont="1" applyBorder="1" applyAlignment="1" applyProtection="1">
      <alignment horizontal="left" vertical="center" wrapText="1"/>
      <protection locked="0"/>
    </xf>
    <xf numFmtId="0" fontId="2" fillId="0" borderId="0" xfId="0" applyFont="1" applyBorder="1" applyAlignment="1" applyProtection="1">
      <alignment horizontal="right" vertical="center"/>
      <protection locked="0"/>
    </xf>
    <xf numFmtId="0" fontId="3" fillId="0" borderId="0" xfId="0" applyFont="1" applyBorder="1" applyAlignment="1">
      <alignment horizontal="right" vertical="center"/>
    </xf>
    <xf numFmtId="0" fontId="18" fillId="0" borderId="0" xfId="0" applyFont="1" applyBorder="1" applyAlignment="1">
      <alignment horizontal="center" vertical="center" wrapText="1"/>
    </xf>
    <xf numFmtId="0" fontId="2" fillId="0" borderId="0" xfId="0" applyFont="1" applyBorder="1" applyAlignment="1" applyProtection="1">
      <alignment horizontal="right"/>
      <protection locked="0"/>
    </xf>
    <xf numFmtId="0" fontId="5" fillId="0" borderId="13" xfId="0" applyFont="1" applyBorder="1" applyAlignment="1">
      <alignment horizontal="center" vertical="center"/>
    </xf>
    <xf numFmtId="0" fontId="5" fillId="0" borderId="7" xfId="0" applyFont="1" applyBorder="1" applyAlignment="1">
      <alignment horizontal="center" vertical="center"/>
    </xf>
    <xf numFmtId="0" fontId="5" fillId="0" borderId="14" xfId="0" applyFont="1" applyBorder="1" applyAlignment="1">
      <alignment horizontal="center" vertical="center"/>
    </xf>
    <xf numFmtId="0" fontId="5" fillId="0" borderId="7" xfId="0" applyFont="1" applyBorder="1" applyAlignment="1">
      <alignment horizontal="center" vertical="center" wrapText="1"/>
    </xf>
    <xf numFmtId="0" fontId="5" fillId="0" borderId="1" xfId="0" applyFont="1" applyBorder="1" applyAlignment="1">
      <alignment horizontal="center" vertical="center"/>
    </xf>
    <xf numFmtId="0" fontId="2" fillId="0" borderId="1" xfId="0" applyFont="1" applyBorder="1" applyAlignment="1">
      <alignment horizontal="left" vertical="center" wrapText="1"/>
    </xf>
    <xf numFmtId="0" fontId="3" fillId="0" borderId="0" xfId="0" applyFont="1" applyBorder="1" applyAlignment="1">
      <alignment wrapText="1"/>
    </xf>
    <xf numFmtId="0" fontId="2" fillId="0" borderId="0" xfId="0" applyFont="1" applyBorder="1" applyAlignment="1" applyProtection="1">
      <alignment vertical="top" wrapText="1"/>
      <protection locked="0"/>
    </xf>
    <xf numFmtId="0" fontId="13" fillId="0" borderId="0" xfId="0" applyFont="1" applyBorder="1" applyAlignment="1">
      <alignment horizontal="center" vertical="center" wrapText="1"/>
    </xf>
    <xf numFmtId="0" fontId="13" fillId="0" borderId="0" xfId="0" applyFont="1" applyBorder="1" applyAlignment="1" applyProtection="1">
      <alignment horizontal="center" vertical="center" wrapText="1"/>
      <protection locked="0"/>
    </xf>
    <xf numFmtId="0" fontId="5" fillId="0" borderId="15"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6" xfId="0" applyFont="1" applyBorder="1" applyAlignment="1">
      <alignment horizontal="center" vertical="center" wrapText="1"/>
    </xf>
    <xf numFmtId="0" fontId="5" fillId="0" borderId="16" xfId="0" applyFont="1" applyBorder="1" applyAlignment="1" applyProtection="1">
      <alignment horizontal="center" vertical="center" wrapText="1"/>
      <protection locked="0"/>
    </xf>
    <xf numFmtId="0" fontId="5" fillId="0" borderId="17" xfId="0" applyFont="1" applyBorder="1" applyAlignment="1">
      <alignment horizontal="center" vertical="center" wrapText="1"/>
    </xf>
    <xf numFmtId="0" fontId="5" fillId="0" borderId="17" xfId="0" applyFont="1" applyBorder="1" applyAlignment="1" applyProtection="1">
      <alignment horizontal="center" vertical="center" wrapText="1"/>
      <protection locked="0"/>
    </xf>
    <xf numFmtId="0" fontId="2" fillId="0" borderId="12" xfId="0" applyFont="1" applyBorder="1" applyAlignment="1">
      <alignment horizontal="left" vertical="center" wrapText="1"/>
    </xf>
    <xf numFmtId="0" fontId="2" fillId="0" borderId="17" xfId="0" applyFont="1" applyBorder="1" applyAlignment="1">
      <alignment horizontal="left" vertical="center" wrapText="1"/>
    </xf>
    <xf numFmtId="4" fontId="2" fillId="0" borderId="17" xfId="0" applyNumberFormat="1" applyFont="1" applyBorder="1" applyAlignment="1" applyProtection="1">
      <alignment horizontal="right" vertical="center"/>
      <protection locked="0"/>
    </xf>
    <xf numFmtId="0" fontId="2" fillId="0" borderId="14" xfId="0" applyFont="1" applyBorder="1" applyAlignment="1">
      <alignment horizontal="center" vertical="center"/>
    </xf>
    <xf numFmtId="0" fontId="2" fillId="0" borderId="18" xfId="0" applyFont="1" applyBorder="1" applyAlignment="1">
      <alignment horizontal="left" vertical="center"/>
    </xf>
    <xf numFmtId="0" fontId="2" fillId="0" borderId="17" xfId="0" applyFont="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lignment horizontal="right" vertical="center" wrapText="1"/>
    </xf>
    <xf numFmtId="0" fontId="2" fillId="0" borderId="0" xfId="0" applyFont="1" applyBorder="1" applyAlignment="1" applyProtection="1">
      <alignment horizontal="right" wrapText="1"/>
      <protection locked="0"/>
    </xf>
    <xf numFmtId="0" fontId="2" fillId="0" borderId="0" xfId="0" applyFont="1" applyBorder="1" applyAlignment="1">
      <alignment horizontal="right" wrapText="1"/>
    </xf>
    <xf numFmtId="0" fontId="5" fillId="0" borderId="3" xfId="0" applyFont="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8" xfId="0" applyFont="1" applyBorder="1" applyAlignment="1" applyProtection="1">
      <alignment horizontal="center" vertical="center"/>
      <protection locked="0"/>
    </xf>
    <xf numFmtId="0" fontId="5" fillId="0" borderId="18"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4" fontId="2" fillId="0" borderId="1" xfId="0" applyNumberFormat="1" applyFont="1" applyBorder="1" applyAlignment="1" applyProtection="1">
      <alignment horizontal="right" vertical="center"/>
      <protection locked="0"/>
    </xf>
    <xf numFmtId="0" fontId="2" fillId="0" borderId="0" xfId="0" applyFont="1" applyBorder="1" applyAlignment="1">
      <alignment horizontal="left" vertical="center"/>
    </xf>
    <xf numFmtId="0" fontId="5" fillId="0" borderId="17" xfId="0" applyFont="1" applyBorder="1" applyAlignment="1">
      <alignment horizontal="center" vertical="center"/>
    </xf>
    <xf numFmtId="0" fontId="5" fillId="0" borderId="17" xfId="0" applyFont="1" applyBorder="1" applyAlignment="1" applyProtection="1">
      <alignment horizontal="center" vertical="center"/>
      <protection locked="0"/>
    </xf>
    <xf numFmtId="0" fontId="2" fillId="0" borderId="17" xfId="0" applyFont="1" applyFill="1" applyBorder="1" applyAlignment="1" applyProtection="1">
      <alignment horizontal="left" vertical="center"/>
      <protection locked="0"/>
    </xf>
    <xf numFmtId="0" fontId="2" fillId="0" borderId="17" xfId="0" applyFont="1" applyFill="1" applyBorder="1" applyAlignment="1">
      <alignment horizontal="left" vertical="center" wrapText="1"/>
    </xf>
    <xf numFmtId="3" fontId="2" fillId="0" borderId="17" xfId="0" applyNumberFormat="1" applyFont="1" applyFill="1" applyBorder="1" applyAlignment="1">
      <alignment horizontal="right" vertical="center"/>
    </xf>
    <xf numFmtId="178" fontId="12" fillId="0" borderId="1" xfId="0" applyNumberFormat="1" applyFont="1" applyFill="1" applyBorder="1" applyAlignment="1">
      <alignment horizontal="right" vertical="center"/>
    </xf>
    <xf numFmtId="0" fontId="2" fillId="0" borderId="17" xfId="0" applyFont="1" applyBorder="1" applyAlignment="1">
      <alignment horizontal="righ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2" fillId="0" borderId="0" xfId="0" applyFont="1" applyBorder="1" applyAlignment="1" applyProtection="1">
      <alignment horizontal="left" vertical="center" wrapText="1"/>
      <protection locked="0"/>
    </xf>
    <xf numFmtId="0" fontId="5" fillId="0" borderId="0" xfId="0" applyFont="1" applyBorder="1" applyAlignment="1">
      <alignment horizontal="left" vertical="center" wrapText="1"/>
    </xf>
    <xf numFmtId="0" fontId="3" fillId="0" borderId="0" xfId="0" applyFont="1" applyBorder="1" applyAlignment="1">
      <alignment horizontal="right"/>
    </xf>
    <xf numFmtId="0" fontId="3" fillId="0" borderId="1" xfId="0" applyFont="1" applyBorder="1" applyAlignment="1" applyProtection="1">
      <alignment horizontal="center" vertical="center" wrapText="1"/>
      <protection locked="0"/>
    </xf>
    <xf numFmtId="0" fontId="3" fillId="0" borderId="1" xfId="0" applyFont="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2" fillId="2" borderId="1" xfId="0" applyFont="1" applyFill="1" applyBorder="1" applyAlignment="1" applyProtection="1">
      <alignment horizontal="center" vertical="center"/>
      <protection locked="0"/>
    </xf>
    <xf numFmtId="0" fontId="2" fillId="0" borderId="1" xfId="0" applyFont="1" applyFill="1" applyBorder="1" applyAlignment="1">
      <alignment horizontal="left" vertical="center" wrapText="1" indent="1"/>
    </xf>
    <xf numFmtId="0" fontId="12" fillId="0" borderId="0" xfId="0" applyFont="1" applyBorder="1" applyAlignment="1">
      <alignment horizontal="left" vertical="center"/>
    </xf>
    <xf numFmtId="0" fontId="20" fillId="0" borderId="1" xfId="0" applyFont="1" applyBorder="1" applyAlignment="1">
      <alignment horizontal="center" vertical="center"/>
    </xf>
    <xf numFmtId="0" fontId="20" fillId="0" borderId="10" xfId="0" applyFont="1" applyBorder="1" applyAlignment="1">
      <alignment horizontal="center" vertical="center" wrapText="1"/>
    </xf>
    <xf numFmtId="0" fontId="3" fillId="0" borderId="0" xfId="0" applyFont="1" applyBorder="1" applyAlignment="1">
      <alignment vertical="top"/>
    </xf>
    <xf numFmtId="0" fontId="21" fillId="0" borderId="1" xfId="0" applyFont="1" applyBorder="1" applyAlignment="1">
      <alignment horizontal="center"/>
    </xf>
    <xf numFmtId="0" fontId="20" fillId="0" borderId="1" xfId="0" applyFont="1" applyBorder="1" applyAlignment="1">
      <alignment horizontal="center" vertical="center" wrapText="1"/>
    </xf>
    <xf numFmtId="49" fontId="12" fillId="0" borderId="1" xfId="53" applyNumberFormat="1" applyFont="1" applyBorder="1">
      <alignment horizontal="left" vertical="center" wrapText="1"/>
    </xf>
    <xf numFmtId="0" fontId="3" fillId="0" borderId="0" xfId="0" applyFont="1" applyBorder="1" applyAlignment="1">
      <alignment horizontal="center" wrapText="1"/>
    </xf>
    <xf numFmtId="0" fontId="22" fillId="0" borderId="0"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4" fontId="2" fillId="0" borderId="1" xfId="0" applyNumberFormat="1" applyFont="1" applyBorder="1" applyAlignment="1">
      <alignment horizontal="right" vertical="center"/>
    </xf>
    <xf numFmtId="4" fontId="2" fillId="0" borderId="2" xfId="0" applyNumberFormat="1" applyFont="1" applyBorder="1" applyAlignment="1">
      <alignment horizontal="right" vertical="center"/>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5" fillId="0" borderId="15" xfId="0" applyFont="1" applyBorder="1" applyAlignment="1">
      <alignment horizontal="center" vertical="center"/>
    </xf>
    <xf numFmtId="49" fontId="5" fillId="0" borderId="12"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 xfId="0" applyNumberFormat="1" applyFont="1" applyBorder="1" applyAlignment="1">
      <alignment horizontal="center" vertical="center"/>
    </xf>
    <xf numFmtId="0" fontId="2" fillId="0" borderId="1" xfId="0" applyFont="1" applyFill="1" applyBorder="1" applyAlignment="1">
      <alignment horizontal="left" vertical="center" wrapText="1" indent="2"/>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23" fillId="0" borderId="0" xfId="0" applyFont="1" applyBorder="1" applyAlignment="1">
      <alignment horizontal="center" vertical="center"/>
    </xf>
    <xf numFmtId="0" fontId="6" fillId="0" borderId="0" xfId="0" applyFont="1" applyBorder="1" applyAlignment="1">
      <alignment horizontal="center" vertical="center"/>
    </xf>
    <xf numFmtId="0" fontId="5" fillId="0" borderId="10" xfId="0" applyFont="1" applyBorder="1" applyAlignment="1" applyProtection="1">
      <alignment horizontal="center" vertical="center"/>
      <protection locked="0"/>
    </xf>
    <xf numFmtId="0" fontId="24" fillId="0" borderId="1" xfId="0" applyFont="1" applyBorder="1" applyAlignment="1">
      <alignment vertical="center"/>
    </xf>
    <xf numFmtId="4" fontId="24" fillId="0" borderId="1" xfId="0" applyNumberFormat="1" applyFont="1" applyBorder="1" applyAlignment="1" applyProtection="1">
      <alignment horizontal="right" vertical="center"/>
      <protection locked="0"/>
    </xf>
    <xf numFmtId="49" fontId="24" fillId="0" borderId="1" xfId="53" applyNumberFormat="1" applyFont="1" applyBorder="1">
      <alignment horizontal="left" vertical="center" wrapText="1"/>
    </xf>
    <xf numFmtId="0" fontId="12" fillId="0" borderId="1" xfId="0" applyFont="1" applyBorder="1" applyAlignment="1">
      <alignment vertical="center"/>
    </xf>
    <xf numFmtId="4" fontId="24" fillId="0" borderId="1" xfId="0" applyNumberFormat="1" applyFont="1" applyBorder="1" applyAlignment="1">
      <alignment horizontal="right" vertical="center"/>
    </xf>
    <xf numFmtId="0" fontId="2" fillId="0" borderId="1" xfId="0" applyFont="1" applyBorder="1" applyAlignment="1">
      <alignment vertical="center"/>
    </xf>
    <xf numFmtId="0" fontId="12" fillId="0" borderId="1" xfId="0" applyFont="1" applyBorder="1" applyAlignment="1">
      <alignment horizontal="left" vertical="center"/>
    </xf>
    <xf numFmtId="0" fontId="24" fillId="0" borderId="1" xfId="0" applyFont="1" applyBorder="1" applyAlignment="1" applyProtection="1">
      <alignment horizontal="center" vertical="center"/>
      <protection locked="0"/>
    </xf>
    <xf numFmtId="0" fontId="2" fillId="0" borderId="1" xfId="0" applyFont="1" applyBorder="1" applyAlignment="1">
      <alignment horizontal="left" vertical="center"/>
    </xf>
    <xf numFmtId="0" fontId="24" fillId="0" borderId="1" xfId="0" applyFont="1" applyBorder="1" applyAlignment="1">
      <alignment horizontal="center" vertical="center"/>
    </xf>
    <xf numFmtId="0" fontId="3" fillId="0" borderId="10" xfId="0" applyFont="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178" fontId="12" fillId="0" borderId="1" xfId="0" applyNumberFormat="1" applyFont="1" applyBorder="1" applyAlignment="1">
      <alignment horizontal="right" vertical="center"/>
    </xf>
    <xf numFmtId="0" fontId="18" fillId="0" borderId="0" xfId="0" applyFont="1" applyBorder="1" applyAlignment="1" applyProtection="1">
      <alignment horizontal="center" vertical="center"/>
      <protection locked="0"/>
    </xf>
    <xf numFmtId="0" fontId="3" fillId="0" borderId="10"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2" fillId="0" borderId="2"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3" fillId="0" borderId="0" xfId="0" applyFont="1" applyBorder="1" applyProtection="1">
      <protection locked="0"/>
    </xf>
    <xf numFmtId="0" fontId="5" fillId="0" borderId="0" xfId="0" applyFont="1" applyBorder="1" applyProtection="1">
      <protection locked="0"/>
    </xf>
    <xf numFmtId="0" fontId="3" fillId="0" borderId="3" xfId="0" applyFont="1" applyBorder="1" applyAlignment="1" applyProtection="1">
      <alignment horizontal="center" vertical="center"/>
      <protection locked="0"/>
    </xf>
    <xf numFmtId="0" fontId="3" fillId="0" borderId="4"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8" xfId="0" applyFont="1" applyBorder="1" applyAlignment="1" applyProtection="1">
      <alignment horizontal="center" vertical="center"/>
      <protection locked="0"/>
    </xf>
    <xf numFmtId="0" fontId="3" fillId="0" borderId="17" xfId="0" applyFont="1" applyBorder="1" applyAlignment="1">
      <alignment horizontal="center" vertical="center" wrapText="1"/>
    </xf>
    <xf numFmtId="0" fontId="25" fillId="0" borderId="10" xfId="0" applyFont="1" applyBorder="1" applyAlignment="1">
      <alignment horizontal="center" vertical="center" wrapText="1"/>
    </xf>
    <xf numFmtId="0" fontId="3" fillId="0" borderId="17"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protection locked="0"/>
    </xf>
    <xf numFmtId="0" fontId="13" fillId="0" borderId="0" xfId="0" applyFont="1" applyBorder="1" applyAlignment="1">
      <alignment horizontal="center" vertical="top"/>
    </xf>
    <xf numFmtId="0" fontId="2" fillId="0" borderId="12" xfId="0" applyFont="1" applyBorder="1" applyAlignment="1">
      <alignment horizontal="left" vertical="center"/>
    </xf>
    <xf numFmtId="0" fontId="24" fillId="0" borderId="12" xfId="0" applyFont="1" applyBorder="1" applyAlignment="1">
      <alignment horizontal="center" vertical="center"/>
    </xf>
    <xf numFmtId="0" fontId="24" fillId="0" borderId="12" xfId="0" applyFont="1" applyBorder="1" applyAlignment="1">
      <alignment horizontal="left" vertical="center"/>
    </xf>
    <xf numFmtId="0" fontId="24" fillId="0" borderId="1" xfId="0" applyFont="1" applyBorder="1" applyAlignment="1">
      <alignment horizontal="left" vertical="center"/>
    </xf>
    <xf numFmtId="178" fontId="24" fillId="0" borderId="1" xfId="0" applyNumberFormat="1" applyFont="1" applyBorder="1" applyAlignment="1">
      <alignment horizontal="right" vertical="center"/>
    </xf>
    <xf numFmtId="0" fontId="12" fillId="0" borderId="12" xfId="0" applyFont="1" applyBorder="1" applyAlignment="1">
      <alignment horizontal="left" vertical="center"/>
    </xf>
    <xf numFmtId="0" fontId="24" fillId="0" borderId="12" xfId="0" applyFont="1" applyBorder="1" applyAlignment="1" applyProtection="1">
      <alignment horizontal="center" vertical="center"/>
      <protection locked="0"/>
    </xf>
    <xf numFmtId="0" fontId="2" fillId="2" borderId="0" xfId="0" applyFont="1" applyFill="1" applyBorder="1" applyAlignment="1" quotePrefix="1">
      <alignment horizontal="righ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常规 3"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tabSelected="1" zoomScale="90" zoomScaleNormal="90" workbookViewId="0">
      <pane ySplit="1" topLeftCell="A8" activePane="bottomLeft" state="frozen"/>
      <selection/>
      <selection pane="bottomLeft" activeCell="B8" sqref="B8"/>
    </sheetView>
  </sheetViews>
  <sheetFormatPr defaultColWidth="8" defaultRowHeight="14.25" customHeight="1" outlineLevelCol="3"/>
  <cols>
    <col min="1" max="1" width="39.5740740740741" customWidth="1"/>
    <col min="2" max="2" width="46.3148148148148" customWidth="1"/>
    <col min="3" max="3" width="40.4259259259259" customWidth="1"/>
    <col min="4" max="4" width="50.1759259259259" customWidth="1"/>
  </cols>
  <sheetData>
    <row r="1" customHeight="1" spans="1:4">
      <c r="A1" s="61"/>
      <c r="B1" s="61"/>
      <c r="C1" s="61"/>
      <c r="D1" s="61"/>
    </row>
    <row r="2" ht="12" customHeight="1" spans="4:4">
      <c r="D2" s="165" t="s">
        <v>0</v>
      </c>
    </row>
    <row r="3" ht="36" customHeight="1" spans="1:4">
      <c r="A3" s="109" t="s">
        <v>1</v>
      </c>
      <c r="B3" s="236"/>
      <c r="C3" s="236"/>
      <c r="D3" s="236"/>
    </row>
    <row r="4" ht="21" customHeight="1" spans="1:4">
      <c r="A4" s="156" t="str">
        <f>"单位名称："&amp;"石林彝族自治县石林卫生院"</f>
        <v>单位名称：石林彝族自治县石林卫生院</v>
      </c>
      <c r="B4" s="198"/>
      <c r="C4" s="198"/>
      <c r="D4" s="164" t="s">
        <v>2</v>
      </c>
    </row>
    <row r="5" ht="19.5" customHeight="1" spans="1:4">
      <c r="A5" s="71" t="s">
        <v>3</v>
      </c>
      <c r="B5" s="73"/>
      <c r="C5" s="71" t="s">
        <v>4</v>
      </c>
      <c r="D5" s="73"/>
    </row>
    <row r="6" ht="19.5" customHeight="1" spans="1:4">
      <c r="A6" s="76" t="s">
        <v>5</v>
      </c>
      <c r="B6" s="76" t="s">
        <v>6</v>
      </c>
      <c r="C6" s="76" t="s">
        <v>7</v>
      </c>
      <c r="D6" s="76" t="s">
        <v>6</v>
      </c>
    </row>
    <row r="7" ht="19.5" customHeight="1" spans="1:4">
      <c r="A7" s="79"/>
      <c r="B7" s="79"/>
      <c r="C7" s="79"/>
      <c r="D7" s="79"/>
    </row>
    <row r="8" ht="25.4" customHeight="1" spans="1:4">
      <c r="A8" s="208" t="s">
        <v>8</v>
      </c>
      <c r="B8" s="186">
        <v>5986826</v>
      </c>
      <c r="C8" s="181" t="s">
        <v>9</v>
      </c>
      <c r="D8" s="186"/>
    </row>
    <row r="9" ht="25.4" customHeight="1" spans="1:4">
      <c r="A9" s="208" t="s">
        <v>10</v>
      </c>
      <c r="B9" s="186"/>
      <c r="C9" s="181" t="s">
        <v>11</v>
      </c>
      <c r="D9" s="186"/>
    </row>
    <row r="10" ht="25.4" customHeight="1" spans="1:4">
      <c r="A10" s="208" t="s">
        <v>12</v>
      </c>
      <c r="B10" s="186"/>
      <c r="C10" s="181" t="s">
        <v>13</v>
      </c>
      <c r="D10" s="186"/>
    </row>
    <row r="11" ht="25.4" customHeight="1" spans="1:4">
      <c r="A11" s="208" t="s">
        <v>14</v>
      </c>
      <c r="B11" s="155"/>
      <c r="C11" s="181" t="s">
        <v>15</v>
      </c>
      <c r="D11" s="186"/>
    </row>
    <row r="12" ht="25.4" customHeight="1" spans="1:4">
      <c r="A12" s="208" t="s">
        <v>16</v>
      </c>
      <c r="B12" s="186">
        <v>6628000</v>
      </c>
      <c r="C12" s="181" t="s">
        <v>17</v>
      </c>
      <c r="D12" s="186"/>
    </row>
    <row r="13" ht="25.4" customHeight="1" spans="1:4">
      <c r="A13" s="208" t="s">
        <v>18</v>
      </c>
      <c r="B13" s="155">
        <v>6628000</v>
      </c>
      <c r="C13" s="181" t="s">
        <v>19</v>
      </c>
      <c r="D13" s="186"/>
    </row>
    <row r="14" ht="25.4" customHeight="1" spans="1:4">
      <c r="A14" s="208" t="s">
        <v>20</v>
      </c>
      <c r="B14" s="155"/>
      <c r="C14" s="181" t="s">
        <v>21</v>
      </c>
      <c r="D14" s="186"/>
    </row>
    <row r="15" ht="25.4" customHeight="1" spans="1:4">
      <c r="A15" s="208" t="s">
        <v>22</v>
      </c>
      <c r="B15" s="155"/>
      <c r="C15" s="181" t="s">
        <v>23</v>
      </c>
      <c r="D15" s="186">
        <v>939484</v>
      </c>
    </row>
    <row r="16" ht="25.4" customHeight="1" spans="1:4">
      <c r="A16" s="237" t="s">
        <v>24</v>
      </c>
      <c r="B16" s="155"/>
      <c r="C16" s="181" t="s">
        <v>25</v>
      </c>
      <c r="D16" s="186">
        <v>11166446</v>
      </c>
    </row>
    <row r="17" ht="25.4" customHeight="1" spans="1:4">
      <c r="A17" s="237" t="s">
        <v>26</v>
      </c>
      <c r="B17" s="186"/>
      <c r="C17" s="181" t="s">
        <v>27</v>
      </c>
      <c r="D17" s="186"/>
    </row>
    <row r="18" ht="25.4" customHeight="1" spans="1:4">
      <c r="A18" s="237"/>
      <c r="B18" s="186"/>
      <c r="C18" s="181" t="s">
        <v>28</v>
      </c>
      <c r="D18" s="186"/>
    </row>
    <row r="19" ht="25.4" customHeight="1" spans="1:4">
      <c r="A19" s="237"/>
      <c r="B19" s="186"/>
      <c r="C19" s="181" t="s">
        <v>29</v>
      </c>
      <c r="D19" s="186"/>
    </row>
    <row r="20" ht="25.4" customHeight="1" spans="1:4">
      <c r="A20" s="237"/>
      <c r="B20" s="186"/>
      <c r="C20" s="181" t="s">
        <v>30</v>
      </c>
      <c r="D20" s="186"/>
    </row>
    <row r="21" ht="25.4" customHeight="1" spans="1:4">
      <c r="A21" s="237"/>
      <c r="B21" s="186"/>
      <c r="C21" s="181" t="s">
        <v>31</v>
      </c>
      <c r="D21" s="186"/>
    </row>
    <row r="22" ht="25.4" customHeight="1" spans="1:4">
      <c r="A22" s="237"/>
      <c r="B22" s="186"/>
      <c r="C22" s="181" t="s">
        <v>32</v>
      </c>
      <c r="D22" s="186"/>
    </row>
    <row r="23" ht="25.4" customHeight="1" spans="1:4">
      <c r="A23" s="237"/>
      <c r="B23" s="186"/>
      <c r="C23" s="181" t="s">
        <v>33</v>
      </c>
      <c r="D23" s="186"/>
    </row>
    <row r="24" ht="25.4" customHeight="1" spans="1:4">
      <c r="A24" s="237"/>
      <c r="B24" s="186"/>
      <c r="C24" s="181" t="s">
        <v>34</v>
      </c>
      <c r="D24" s="186"/>
    </row>
    <row r="25" ht="25.4" customHeight="1" spans="1:4">
      <c r="A25" s="237"/>
      <c r="B25" s="186"/>
      <c r="C25" s="181" t="s">
        <v>35</v>
      </c>
      <c r="D25" s="186"/>
    </row>
    <row r="26" ht="25.4" customHeight="1" spans="1:4">
      <c r="A26" s="237"/>
      <c r="B26" s="186"/>
      <c r="C26" s="181" t="s">
        <v>36</v>
      </c>
      <c r="D26" s="186">
        <v>508896</v>
      </c>
    </row>
    <row r="27" ht="25.4" customHeight="1" spans="1:4">
      <c r="A27" s="237"/>
      <c r="B27" s="186"/>
      <c r="C27" s="181" t="s">
        <v>37</v>
      </c>
      <c r="D27" s="186"/>
    </row>
    <row r="28" ht="25.4" customHeight="1" spans="1:4">
      <c r="A28" s="238"/>
      <c r="B28" s="204"/>
      <c r="C28" s="181" t="s">
        <v>38</v>
      </c>
      <c r="D28" s="186"/>
    </row>
    <row r="29" ht="25.4" customHeight="1" spans="1:4">
      <c r="A29" s="238"/>
      <c r="B29" s="204"/>
      <c r="C29" s="181" t="s">
        <v>39</v>
      </c>
      <c r="D29" s="186"/>
    </row>
    <row r="30" ht="25.4" customHeight="1" spans="1:4">
      <c r="A30" s="238"/>
      <c r="B30" s="204"/>
      <c r="C30" s="181" t="s">
        <v>40</v>
      </c>
      <c r="D30" s="186"/>
    </row>
    <row r="31" ht="25.4" customHeight="1" spans="1:4">
      <c r="A31" s="238"/>
      <c r="B31" s="204"/>
      <c r="C31" s="181" t="s">
        <v>41</v>
      </c>
      <c r="D31" s="186"/>
    </row>
    <row r="32" ht="25.4" customHeight="1" spans="1:4">
      <c r="A32" s="238"/>
      <c r="B32" s="204"/>
      <c r="C32" s="181" t="s">
        <v>42</v>
      </c>
      <c r="D32" s="186"/>
    </row>
    <row r="33" ht="25.4" customHeight="1" spans="1:4">
      <c r="A33" s="238"/>
      <c r="B33" s="204"/>
      <c r="C33" s="181" t="s">
        <v>43</v>
      </c>
      <c r="D33" s="186"/>
    </row>
    <row r="34" ht="25.4" customHeight="1" spans="1:4">
      <c r="A34" s="238" t="s">
        <v>44</v>
      </c>
      <c r="B34" s="204">
        <v>12614826</v>
      </c>
      <c r="C34" s="209" t="s">
        <v>45</v>
      </c>
      <c r="D34" s="204">
        <v>12614826</v>
      </c>
    </row>
    <row r="35" ht="25.4" customHeight="1" spans="1:4">
      <c r="A35" s="239" t="s">
        <v>46</v>
      </c>
      <c r="B35" s="204"/>
      <c r="C35" s="240" t="s">
        <v>47</v>
      </c>
      <c r="D35" s="241"/>
    </row>
    <row r="36" ht="25.4" customHeight="1" spans="1:4">
      <c r="A36" s="242" t="s">
        <v>48</v>
      </c>
      <c r="B36" s="186"/>
      <c r="C36" s="206" t="s">
        <v>48</v>
      </c>
      <c r="D36" s="155"/>
    </row>
    <row r="37" ht="25.4" customHeight="1" spans="1:4">
      <c r="A37" s="242" t="s">
        <v>49</v>
      </c>
      <c r="B37" s="186"/>
      <c r="C37" s="206" t="s">
        <v>50</v>
      </c>
      <c r="D37" s="155"/>
    </row>
    <row r="38" ht="25.4" customHeight="1" spans="1:4">
      <c r="A38" s="243" t="s">
        <v>51</v>
      </c>
      <c r="B38" s="204">
        <v>12614826</v>
      </c>
      <c r="C38" s="209" t="s">
        <v>52</v>
      </c>
      <c r="D38" s="201">
        <v>12614826</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A19" sqref="A19"/>
    </sheetView>
  </sheetViews>
  <sheetFormatPr defaultColWidth="9.13888888888889" defaultRowHeight="14.25" customHeight="1" outlineLevelCol="5"/>
  <cols>
    <col min="1" max="1" width="29.0277777777778" customWidth="1"/>
    <col min="2" max="2" width="28.6018518518519" customWidth="1"/>
    <col min="3" max="3" width="31.6018518518519" customWidth="1"/>
    <col min="4" max="6" width="33.4537037037037" customWidth="1"/>
  </cols>
  <sheetData>
    <row r="1" customHeight="1" spans="1:6">
      <c r="A1" s="61"/>
      <c r="B1" s="61"/>
      <c r="C1" s="61"/>
      <c r="D1" s="61"/>
      <c r="E1" s="61"/>
      <c r="F1" s="61"/>
    </row>
    <row r="2" ht="15.75" customHeight="1" spans="6:6">
      <c r="F2" s="119" t="s">
        <v>351</v>
      </c>
    </row>
    <row r="3" ht="28.5" customHeight="1" spans="1:6">
      <c r="A3" s="88" t="s">
        <v>352</v>
      </c>
      <c r="B3" s="88"/>
      <c r="C3" s="88"/>
      <c r="D3" s="88"/>
      <c r="E3" s="88"/>
      <c r="F3" s="88"/>
    </row>
    <row r="4" ht="15" customHeight="1" spans="1:6">
      <c r="A4" s="166" t="str">
        <f>"单位名称："&amp;"石林彝族自治县石林卫生院"</f>
        <v>单位名称：石林彝族自治县石林卫生院</v>
      </c>
      <c r="B4" s="167"/>
      <c r="C4" s="167"/>
      <c r="D4" s="102"/>
      <c r="E4" s="102"/>
      <c r="F4" s="168" t="s">
        <v>2</v>
      </c>
    </row>
    <row r="5" ht="18.75" customHeight="1" spans="1:6">
      <c r="A5" s="70" t="s">
        <v>178</v>
      </c>
      <c r="B5" s="70" t="s">
        <v>75</v>
      </c>
      <c r="C5" s="70" t="s">
        <v>76</v>
      </c>
      <c r="D5" s="76" t="s">
        <v>353</v>
      </c>
      <c r="E5" s="126"/>
      <c r="F5" s="126"/>
    </row>
    <row r="6" ht="30" customHeight="1" spans="1:6">
      <c r="A6" s="79"/>
      <c r="B6" s="79"/>
      <c r="C6" s="79"/>
      <c r="D6" s="76" t="s">
        <v>57</v>
      </c>
      <c r="E6" s="126" t="s">
        <v>84</v>
      </c>
      <c r="F6" s="126" t="s">
        <v>85</v>
      </c>
    </row>
    <row r="7" ht="16.5" customHeight="1" spans="1:6">
      <c r="A7" s="126">
        <v>1</v>
      </c>
      <c r="B7" s="126">
        <v>2</v>
      </c>
      <c r="C7" s="126">
        <v>3</v>
      </c>
      <c r="D7" s="126">
        <v>4</v>
      </c>
      <c r="E7" s="126">
        <v>5</v>
      </c>
      <c r="F7" s="126">
        <v>6</v>
      </c>
    </row>
    <row r="8" ht="20.25" customHeight="1" spans="1:6">
      <c r="A8" s="127"/>
      <c r="B8" s="127"/>
      <c r="C8" s="127"/>
      <c r="D8" s="87"/>
      <c r="E8" s="87"/>
      <c r="F8" s="87"/>
    </row>
    <row r="9" ht="17.25" customHeight="1" spans="1:6">
      <c r="A9" s="169" t="s">
        <v>118</v>
      </c>
      <c r="B9" s="170"/>
      <c r="C9" s="170" t="s">
        <v>118</v>
      </c>
      <c r="D9" s="87"/>
      <c r="E9" s="87"/>
      <c r="F9" s="87"/>
    </row>
    <row r="10" customHeight="1" spans="1:1">
      <c r="A10" t="s">
        <v>354</v>
      </c>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R14"/>
  <sheetViews>
    <sheetView showZeros="0" topLeftCell="B1" workbookViewId="0">
      <pane ySplit="1" topLeftCell="A2" activePane="bottomLeft" state="frozen"/>
      <selection/>
      <selection pane="bottomLeft" activeCell="G9" sqref="G9:G12"/>
    </sheetView>
  </sheetViews>
  <sheetFormatPr defaultColWidth="9.13888888888889" defaultRowHeight="14.25" customHeight="1"/>
  <cols>
    <col min="1" max="1" width="39.1388888888889" customWidth="1"/>
    <col min="2" max="2" width="21.712962962963" customWidth="1"/>
    <col min="3" max="3" width="35.2777777777778" customWidth="1"/>
    <col min="4" max="4" width="7.71296296296296" customWidth="1"/>
    <col min="5" max="5" width="10.2777777777778" customWidth="1"/>
    <col min="6" max="11" width="14.7407407407407" customWidth="1"/>
    <col min="12" max="16" width="12.5740740740741" customWidth="1"/>
    <col min="17" max="17" width="10.4259259259259" customWidth="1"/>
  </cols>
  <sheetData>
    <row r="1" customHeight="1" spans="1:17">
      <c r="A1" s="61"/>
      <c r="B1" s="61"/>
      <c r="C1" s="61"/>
      <c r="D1" s="61"/>
      <c r="E1" s="61"/>
      <c r="F1" s="61"/>
      <c r="G1" s="61"/>
      <c r="H1" s="61"/>
      <c r="I1" s="61"/>
      <c r="J1" s="61"/>
      <c r="K1" s="61"/>
      <c r="L1" s="61"/>
      <c r="M1" s="61"/>
      <c r="N1" s="61"/>
      <c r="O1" s="61"/>
      <c r="P1" s="61"/>
      <c r="Q1" s="61"/>
    </row>
    <row r="2" ht="13.5" customHeight="1" spans="15:17">
      <c r="O2" s="118"/>
      <c r="P2" s="118"/>
      <c r="Q2" s="164" t="s">
        <v>355</v>
      </c>
    </row>
    <row r="3" ht="27.75" customHeight="1" spans="1:17">
      <c r="A3" s="120" t="s">
        <v>356</v>
      </c>
      <c r="B3" s="88"/>
      <c r="C3" s="88"/>
      <c r="D3" s="88"/>
      <c r="E3" s="88"/>
      <c r="F3" s="88"/>
      <c r="G3" s="88"/>
      <c r="H3" s="88"/>
      <c r="I3" s="88"/>
      <c r="J3" s="88"/>
      <c r="K3" s="110"/>
      <c r="L3" s="88"/>
      <c r="M3" s="88"/>
      <c r="N3" s="88"/>
      <c r="O3" s="110"/>
      <c r="P3" s="110"/>
      <c r="Q3" s="88"/>
    </row>
    <row r="4" ht="18.75" customHeight="1" spans="1:17">
      <c r="A4" s="156" t="str">
        <f>"单位名称："&amp;"石林彝族自治县石林卫生院"</f>
        <v>单位名称：石林彝族自治县石林卫生院</v>
      </c>
      <c r="B4" s="67"/>
      <c r="C4" s="67"/>
      <c r="D4" s="67"/>
      <c r="E4" s="67"/>
      <c r="F4" s="67"/>
      <c r="G4" s="67"/>
      <c r="H4" s="67"/>
      <c r="I4" s="67"/>
      <c r="J4" s="67"/>
      <c r="O4" s="121"/>
      <c r="P4" s="121"/>
      <c r="Q4" s="165" t="s">
        <v>169</v>
      </c>
    </row>
    <row r="5" ht="15.75" customHeight="1" spans="1:17">
      <c r="A5" s="70" t="s">
        <v>357</v>
      </c>
      <c r="B5" s="132" t="s">
        <v>358</v>
      </c>
      <c r="C5" s="132" t="s">
        <v>359</v>
      </c>
      <c r="D5" s="132" t="s">
        <v>360</v>
      </c>
      <c r="E5" s="132" t="s">
        <v>361</v>
      </c>
      <c r="F5" s="132" t="s">
        <v>362</v>
      </c>
      <c r="G5" s="133" t="s">
        <v>185</v>
      </c>
      <c r="H5" s="133"/>
      <c r="I5" s="133"/>
      <c r="J5" s="133"/>
      <c r="K5" s="134"/>
      <c r="L5" s="133"/>
      <c r="M5" s="133"/>
      <c r="N5" s="133"/>
      <c r="O5" s="149"/>
      <c r="P5" s="134"/>
      <c r="Q5" s="150"/>
    </row>
    <row r="6" ht="17.25" customHeight="1" spans="1:17">
      <c r="A6" s="75"/>
      <c r="B6" s="135"/>
      <c r="C6" s="135"/>
      <c r="D6" s="135"/>
      <c r="E6" s="135"/>
      <c r="F6" s="135"/>
      <c r="G6" s="135" t="s">
        <v>57</v>
      </c>
      <c r="H6" s="135" t="s">
        <v>60</v>
      </c>
      <c r="I6" s="135" t="s">
        <v>363</v>
      </c>
      <c r="J6" s="135" t="s">
        <v>364</v>
      </c>
      <c r="K6" s="136" t="s">
        <v>365</v>
      </c>
      <c r="L6" s="151" t="s">
        <v>366</v>
      </c>
      <c r="M6" s="151"/>
      <c r="N6" s="151"/>
      <c r="O6" s="152"/>
      <c r="P6" s="153"/>
      <c r="Q6" s="137"/>
    </row>
    <row r="7" ht="54" customHeight="1" spans="1:17">
      <c r="A7" s="78"/>
      <c r="B7" s="137"/>
      <c r="C7" s="137"/>
      <c r="D7" s="137"/>
      <c r="E7" s="137"/>
      <c r="F7" s="137"/>
      <c r="G7" s="137"/>
      <c r="H7" s="137" t="s">
        <v>59</v>
      </c>
      <c r="I7" s="137"/>
      <c r="J7" s="137"/>
      <c r="K7" s="138"/>
      <c r="L7" s="137" t="s">
        <v>59</v>
      </c>
      <c r="M7" s="137" t="s">
        <v>70</v>
      </c>
      <c r="N7" s="137" t="s">
        <v>192</v>
      </c>
      <c r="O7" s="154" t="s">
        <v>66</v>
      </c>
      <c r="P7" s="138" t="s">
        <v>67</v>
      </c>
      <c r="Q7" s="137" t="s">
        <v>68</v>
      </c>
    </row>
    <row r="8" ht="15" customHeight="1" spans="1:17">
      <c r="A8" s="79">
        <v>1</v>
      </c>
      <c r="B8" s="157">
        <v>2</v>
      </c>
      <c r="C8" s="157">
        <v>3</v>
      </c>
      <c r="D8" s="157">
        <v>4</v>
      </c>
      <c r="E8" s="157">
        <v>5</v>
      </c>
      <c r="F8" s="157">
        <v>6</v>
      </c>
      <c r="G8" s="158">
        <v>7</v>
      </c>
      <c r="H8" s="158">
        <v>8</v>
      </c>
      <c r="I8" s="158">
        <v>9</v>
      </c>
      <c r="J8" s="158">
        <v>10</v>
      </c>
      <c r="K8" s="158">
        <v>11</v>
      </c>
      <c r="L8" s="158">
        <v>12</v>
      </c>
      <c r="M8" s="158">
        <v>13</v>
      </c>
      <c r="N8" s="158">
        <v>14</v>
      </c>
      <c r="O8" s="158">
        <v>15</v>
      </c>
      <c r="P8" s="158">
        <v>16</v>
      </c>
      <c r="Q8" s="158">
        <v>17</v>
      </c>
    </row>
    <row r="9" ht="21" customHeight="1" spans="1:17">
      <c r="A9" s="159" t="s">
        <v>273</v>
      </c>
      <c r="B9" s="160" t="s">
        <v>367</v>
      </c>
      <c r="C9" s="160" t="s">
        <v>368</v>
      </c>
      <c r="D9" s="160" t="s">
        <v>369</v>
      </c>
      <c r="E9" s="161">
        <v>10</v>
      </c>
      <c r="F9" s="162">
        <v>5000</v>
      </c>
      <c r="G9" s="162">
        <v>5000</v>
      </c>
      <c r="H9" s="162"/>
      <c r="I9" s="162"/>
      <c r="J9" s="162"/>
      <c r="K9" s="162"/>
      <c r="L9" s="162">
        <v>5000</v>
      </c>
      <c r="M9" s="162">
        <v>5000</v>
      </c>
      <c r="N9" s="162"/>
      <c r="O9" s="162"/>
      <c r="P9" s="162"/>
      <c r="Q9" s="162"/>
    </row>
    <row r="10" ht="21" customHeight="1" spans="1:17">
      <c r="A10" s="159" t="s">
        <v>268</v>
      </c>
      <c r="B10" s="160" t="s">
        <v>370</v>
      </c>
      <c r="C10" s="160" t="s">
        <v>371</v>
      </c>
      <c r="D10" s="160" t="s">
        <v>369</v>
      </c>
      <c r="E10" s="161">
        <v>20</v>
      </c>
      <c r="F10" s="162"/>
      <c r="G10" s="162">
        <v>10000</v>
      </c>
      <c r="H10" s="162"/>
      <c r="I10" s="162"/>
      <c r="J10" s="162"/>
      <c r="K10" s="162"/>
      <c r="L10" s="162">
        <v>10000</v>
      </c>
      <c r="M10" s="162">
        <v>10000</v>
      </c>
      <c r="N10" s="162"/>
      <c r="O10" s="162"/>
      <c r="P10" s="162"/>
      <c r="Q10" s="162"/>
    </row>
    <row r="11" ht="21" customHeight="1" spans="1:17">
      <c r="A11" s="159" t="s">
        <v>268</v>
      </c>
      <c r="B11" s="160" t="s">
        <v>372</v>
      </c>
      <c r="C11" s="160" t="s">
        <v>373</v>
      </c>
      <c r="D11" s="160" t="s">
        <v>369</v>
      </c>
      <c r="E11" s="161">
        <v>10</v>
      </c>
      <c r="F11" s="162">
        <v>10000</v>
      </c>
      <c r="G11" s="162">
        <v>10000</v>
      </c>
      <c r="H11" s="162"/>
      <c r="I11" s="162"/>
      <c r="J11" s="162"/>
      <c r="K11" s="162"/>
      <c r="L11" s="162">
        <v>10000</v>
      </c>
      <c r="M11" s="162">
        <v>10000</v>
      </c>
      <c r="N11" s="162"/>
      <c r="O11" s="162"/>
      <c r="P11" s="162"/>
      <c r="Q11" s="162"/>
    </row>
    <row r="12" ht="21" customHeight="1" spans="1:17">
      <c r="A12" s="159" t="s">
        <v>268</v>
      </c>
      <c r="B12" s="160" t="s">
        <v>374</v>
      </c>
      <c r="C12" s="160" t="s">
        <v>375</v>
      </c>
      <c r="D12" s="160" t="s">
        <v>369</v>
      </c>
      <c r="E12" s="161">
        <v>2</v>
      </c>
      <c r="F12" s="162">
        <v>10000</v>
      </c>
      <c r="G12" s="162">
        <v>10000</v>
      </c>
      <c r="H12" s="162"/>
      <c r="I12" s="162"/>
      <c r="J12" s="162"/>
      <c r="K12" s="162"/>
      <c r="L12" s="162">
        <v>10000</v>
      </c>
      <c r="M12" s="162">
        <v>10000</v>
      </c>
      <c r="N12" s="162"/>
      <c r="O12" s="162"/>
      <c r="P12" s="162"/>
      <c r="Q12" s="162"/>
    </row>
    <row r="13" ht="21" customHeight="1" spans="1:17">
      <c r="A13" s="159" t="s">
        <v>275</v>
      </c>
      <c r="B13" s="160" t="s">
        <v>376</v>
      </c>
      <c r="C13" s="160" t="s">
        <v>377</v>
      </c>
      <c r="D13" s="160" t="s">
        <v>378</v>
      </c>
      <c r="E13" s="161">
        <v>1</v>
      </c>
      <c r="F13" s="162">
        <v>1000000</v>
      </c>
      <c r="G13" s="162">
        <v>1000000</v>
      </c>
      <c r="H13" s="162"/>
      <c r="I13" s="162"/>
      <c r="J13" s="162"/>
      <c r="K13" s="162"/>
      <c r="L13" s="162">
        <v>1000000</v>
      </c>
      <c r="M13" s="162">
        <v>1000000</v>
      </c>
      <c r="N13" s="162"/>
      <c r="O13" s="162"/>
      <c r="P13" s="162"/>
      <c r="Q13" s="162"/>
    </row>
    <row r="14" ht="21" customHeight="1" spans="1:18">
      <c r="A14" s="142" t="s">
        <v>118</v>
      </c>
      <c r="B14" s="143"/>
      <c r="C14" s="143"/>
      <c r="D14" s="143"/>
      <c r="E14" s="163"/>
      <c r="F14" s="162">
        <v>1025000</v>
      </c>
      <c r="G14" s="162">
        <v>1035000</v>
      </c>
      <c r="H14" s="162"/>
      <c r="I14" s="162"/>
      <c r="J14" s="162"/>
      <c r="K14" s="162"/>
      <c r="L14" s="162">
        <v>1035000</v>
      </c>
      <c r="M14" s="162">
        <v>1035000</v>
      </c>
      <c r="N14" s="162"/>
      <c r="O14" s="162"/>
      <c r="P14" s="162"/>
      <c r="Q14" s="162"/>
      <c r="R14" s="1"/>
    </row>
  </sheetData>
  <mergeCells count="16">
    <mergeCell ref="A3:Q3"/>
    <mergeCell ref="A4:F4"/>
    <mergeCell ref="G5:Q5"/>
    <mergeCell ref="L6:Q6"/>
    <mergeCell ref="A14:E14"/>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pane ySplit="1" topLeftCell="A2" activePane="bottomLeft" state="frozen"/>
      <selection/>
      <selection pane="bottomLeft" activeCell="B12" sqref="B12"/>
    </sheetView>
  </sheetViews>
  <sheetFormatPr defaultColWidth="9.13888888888889" defaultRowHeight="14.25" customHeight="1"/>
  <cols>
    <col min="1" max="1" width="31.4259259259259" customWidth="1"/>
    <col min="2" max="2" width="21.712962962963" customWidth="1"/>
    <col min="3" max="3" width="26.712962962963" customWidth="1"/>
    <col min="4" max="14" width="16.6018518518519" customWidth="1"/>
  </cols>
  <sheetData>
    <row r="1" customHeight="1" spans="1:14">
      <c r="A1" s="61"/>
      <c r="B1" s="61"/>
      <c r="C1" s="61"/>
      <c r="D1" s="61"/>
      <c r="E1" s="61"/>
      <c r="F1" s="61"/>
      <c r="G1" s="61"/>
      <c r="H1" s="61"/>
      <c r="I1" s="61"/>
      <c r="J1" s="61"/>
      <c r="K1" s="61"/>
      <c r="L1" s="61"/>
      <c r="M1" s="61"/>
      <c r="N1" s="61"/>
    </row>
    <row r="2" ht="13.5" customHeight="1" spans="1:14">
      <c r="A2" s="128"/>
      <c r="B2" s="128"/>
      <c r="C2" s="128"/>
      <c r="D2" s="128"/>
      <c r="E2" s="128"/>
      <c r="F2" s="128"/>
      <c r="G2" s="128"/>
      <c r="H2" s="129"/>
      <c r="I2" s="128"/>
      <c r="J2" s="128"/>
      <c r="K2" s="128"/>
      <c r="L2" s="118"/>
      <c r="M2" s="145"/>
      <c r="N2" s="146" t="s">
        <v>379</v>
      </c>
    </row>
    <row r="3" ht="27.75" customHeight="1" spans="1:14">
      <c r="A3" s="120" t="s">
        <v>380</v>
      </c>
      <c r="B3" s="130"/>
      <c r="C3" s="130"/>
      <c r="D3" s="130"/>
      <c r="E3" s="130"/>
      <c r="F3" s="130"/>
      <c r="G3" s="130"/>
      <c r="H3" s="131"/>
      <c r="I3" s="130"/>
      <c r="J3" s="130"/>
      <c r="K3" s="130"/>
      <c r="L3" s="110"/>
      <c r="M3" s="131"/>
      <c r="N3" s="130"/>
    </row>
    <row r="4" ht="18.75" customHeight="1" spans="1:14">
      <c r="A4" s="101" t="str">
        <f>"单位名称："&amp;"石林彝族自治县石林卫生院"</f>
        <v>单位名称：石林彝族自治县石林卫生院</v>
      </c>
      <c r="B4" s="102"/>
      <c r="C4" s="102"/>
      <c r="D4" s="102"/>
      <c r="E4" s="102"/>
      <c r="F4" s="102"/>
      <c r="G4" s="102"/>
      <c r="H4" s="129"/>
      <c r="I4" s="128"/>
      <c r="J4" s="128"/>
      <c r="K4" s="128"/>
      <c r="L4" s="121"/>
      <c r="M4" s="147"/>
      <c r="N4" s="148" t="s">
        <v>169</v>
      </c>
    </row>
    <row r="5" ht="15.75" customHeight="1" spans="1:14">
      <c r="A5" s="70" t="s">
        <v>357</v>
      </c>
      <c r="B5" s="132" t="s">
        <v>381</v>
      </c>
      <c r="C5" s="132" t="s">
        <v>382</v>
      </c>
      <c r="D5" s="133" t="s">
        <v>185</v>
      </c>
      <c r="E5" s="133"/>
      <c r="F5" s="133"/>
      <c r="G5" s="133"/>
      <c r="H5" s="134"/>
      <c r="I5" s="133"/>
      <c r="J5" s="133"/>
      <c r="K5" s="133"/>
      <c r="L5" s="149"/>
      <c r="M5" s="134"/>
      <c r="N5" s="150"/>
    </row>
    <row r="6" ht="17.25" customHeight="1" spans="1:14">
      <c r="A6" s="75"/>
      <c r="B6" s="135"/>
      <c r="C6" s="135"/>
      <c r="D6" s="135" t="s">
        <v>57</v>
      </c>
      <c r="E6" s="135" t="s">
        <v>60</v>
      </c>
      <c r="F6" s="135" t="s">
        <v>363</v>
      </c>
      <c r="G6" s="135" t="s">
        <v>364</v>
      </c>
      <c r="H6" s="136" t="s">
        <v>365</v>
      </c>
      <c r="I6" s="151" t="s">
        <v>366</v>
      </c>
      <c r="J6" s="151"/>
      <c r="K6" s="151"/>
      <c r="L6" s="152"/>
      <c r="M6" s="153"/>
      <c r="N6" s="137"/>
    </row>
    <row r="7" ht="54" customHeight="1" spans="1:14">
      <c r="A7" s="78"/>
      <c r="B7" s="137"/>
      <c r="C7" s="137"/>
      <c r="D7" s="137"/>
      <c r="E7" s="137"/>
      <c r="F7" s="137"/>
      <c r="G7" s="137"/>
      <c r="H7" s="138"/>
      <c r="I7" s="137" t="s">
        <v>59</v>
      </c>
      <c r="J7" s="137" t="s">
        <v>70</v>
      </c>
      <c r="K7" s="137" t="s">
        <v>192</v>
      </c>
      <c r="L7" s="154" t="s">
        <v>66</v>
      </c>
      <c r="M7" s="138" t="s">
        <v>67</v>
      </c>
      <c r="N7" s="137" t="s">
        <v>68</v>
      </c>
    </row>
    <row r="8" ht="15" customHeight="1" spans="1:14">
      <c r="A8" s="78">
        <v>1</v>
      </c>
      <c r="B8" s="137">
        <v>2</v>
      </c>
      <c r="C8" s="137">
        <v>3</v>
      </c>
      <c r="D8" s="138">
        <v>4</v>
      </c>
      <c r="E8" s="138">
        <v>5</v>
      </c>
      <c r="F8" s="138">
        <v>6</v>
      </c>
      <c r="G8" s="138">
        <v>7</v>
      </c>
      <c r="H8" s="138">
        <v>8</v>
      </c>
      <c r="I8" s="138">
        <v>9</v>
      </c>
      <c r="J8" s="138">
        <v>10</v>
      </c>
      <c r="K8" s="138">
        <v>11</v>
      </c>
      <c r="L8" s="138">
        <v>12</v>
      </c>
      <c r="M8" s="138">
        <v>13</v>
      </c>
      <c r="N8" s="138">
        <v>14</v>
      </c>
    </row>
    <row r="9" ht="21" customHeight="1" spans="1:14">
      <c r="A9" s="139"/>
      <c r="B9" s="140"/>
      <c r="C9" s="140"/>
      <c r="D9" s="141"/>
      <c r="E9" s="141"/>
      <c r="F9" s="141"/>
      <c r="G9" s="141"/>
      <c r="H9" s="141"/>
      <c r="I9" s="141"/>
      <c r="J9" s="141"/>
      <c r="K9" s="141"/>
      <c r="L9" s="155"/>
      <c r="M9" s="141"/>
      <c r="N9" s="141"/>
    </row>
    <row r="10" ht="21" customHeight="1" spans="1:14">
      <c r="A10" s="139"/>
      <c r="B10" s="140"/>
      <c r="C10" s="140"/>
      <c r="D10" s="141"/>
      <c r="E10" s="141"/>
      <c r="F10" s="141"/>
      <c r="G10" s="141"/>
      <c r="H10" s="141"/>
      <c r="I10" s="141"/>
      <c r="J10" s="141"/>
      <c r="K10" s="141"/>
      <c r="L10" s="155"/>
      <c r="M10" s="141"/>
      <c r="N10" s="141"/>
    </row>
    <row r="11" ht="21" customHeight="1" spans="1:14">
      <c r="A11" s="142" t="s">
        <v>118</v>
      </c>
      <c r="B11" s="143"/>
      <c r="C11" s="144"/>
      <c r="D11" s="141"/>
      <c r="E11" s="141"/>
      <c r="F11" s="141"/>
      <c r="G11" s="141"/>
      <c r="H11" s="141"/>
      <c r="I11" s="141"/>
      <c r="J11" s="141"/>
      <c r="K11" s="141"/>
      <c r="L11" s="155"/>
      <c r="M11" s="141"/>
      <c r="N11" s="141"/>
    </row>
    <row r="12" customHeight="1" spans="1:1">
      <c r="A12" t="s">
        <v>383</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10"/>
  <sheetViews>
    <sheetView showZeros="0" workbookViewId="0">
      <pane ySplit="1" topLeftCell="A2" activePane="bottomLeft" state="frozen"/>
      <selection/>
      <selection pane="bottomLeft" activeCell="B14" sqref="B14"/>
    </sheetView>
  </sheetViews>
  <sheetFormatPr defaultColWidth="9.13888888888889" defaultRowHeight="14.25" customHeight="1" outlineLevelCol="4"/>
  <cols>
    <col min="1" max="1" width="42.0277777777778" customWidth="1"/>
    <col min="2" max="4" width="17.1759259259259" customWidth="1"/>
    <col min="5" max="5" width="17.0277777777778" customWidth="1"/>
  </cols>
  <sheetData>
    <row r="1" customHeight="1" spans="1:5">
      <c r="A1" s="61"/>
      <c r="B1" s="61"/>
      <c r="C1" s="61"/>
      <c r="D1" s="61"/>
      <c r="E1" s="61"/>
    </row>
    <row r="2" ht="13.5" customHeight="1" spans="4:5">
      <c r="D2" s="119"/>
      <c r="E2" s="118" t="s">
        <v>384</v>
      </c>
    </row>
    <row r="3" ht="27.75" customHeight="1" spans="1:5">
      <c r="A3" s="120" t="s">
        <v>385</v>
      </c>
      <c r="B3" s="88"/>
      <c r="C3" s="88"/>
      <c r="D3" s="88"/>
      <c r="E3" s="88"/>
    </row>
    <row r="4" ht="18" customHeight="1" spans="1:5">
      <c r="A4" s="101" t="str">
        <f>"单位名称："&amp;"石林彝族自治县石林卫生院"</f>
        <v>单位名称：石林彝族自治县石林卫生院</v>
      </c>
      <c r="B4" s="102"/>
      <c r="C4" s="102"/>
      <c r="D4" s="103"/>
      <c r="E4" s="121" t="s">
        <v>169</v>
      </c>
    </row>
    <row r="5" ht="19.5" customHeight="1" spans="1:5">
      <c r="A5" s="122" t="s">
        <v>386</v>
      </c>
      <c r="B5" s="123" t="s">
        <v>185</v>
      </c>
      <c r="C5" s="123"/>
      <c r="D5" s="123"/>
      <c r="E5" s="123" t="s">
        <v>387</v>
      </c>
    </row>
    <row r="6" ht="40.5" customHeight="1" spans="1:5">
      <c r="A6" s="124"/>
      <c r="B6" s="123" t="s">
        <v>57</v>
      </c>
      <c r="C6" s="125" t="s">
        <v>60</v>
      </c>
      <c r="D6" s="125" t="s">
        <v>388</v>
      </c>
      <c r="E6" s="123"/>
    </row>
    <row r="7" ht="19.5" customHeight="1" spans="1:5">
      <c r="A7" s="126">
        <v>1</v>
      </c>
      <c r="B7" s="79">
        <v>2</v>
      </c>
      <c r="C7" s="79">
        <v>3</v>
      </c>
      <c r="D7" s="124">
        <v>4</v>
      </c>
      <c r="E7" s="79">
        <v>5</v>
      </c>
    </row>
    <row r="8" ht="28.4" customHeight="1" spans="1:5">
      <c r="A8" s="127"/>
      <c r="B8" s="87"/>
      <c r="C8" s="87"/>
      <c r="D8" s="87"/>
      <c r="E8" s="87"/>
    </row>
    <row r="9" ht="29.9" customHeight="1" spans="1:5">
      <c r="A9" s="127"/>
      <c r="B9" s="87"/>
      <c r="C9" s="87"/>
      <c r="D9" s="87"/>
      <c r="E9" s="87"/>
    </row>
    <row r="10" customHeight="1" spans="1:1">
      <c r="A10" t="s">
        <v>389</v>
      </c>
    </row>
  </sheetData>
  <mergeCells count="5">
    <mergeCell ref="A3:E3"/>
    <mergeCell ref="A4:D4"/>
    <mergeCell ref="B5:D5"/>
    <mergeCell ref="A5:A6"/>
    <mergeCell ref="E5:E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B20" sqref="B20"/>
    </sheetView>
  </sheetViews>
  <sheetFormatPr defaultColWidth="9.13888888888889" defaultRowHeight="12" customHeight="1"/>
  <cols>
    <col min="1" max="1" width="50.1111111111111" customWidth="1"/>
    <col min="2" max="2" width="29" customWidth="1"/>
    <col min="3" max="3" width="16.3148148148148" customWidth="1"/>
    <col min="4" max="4" width="15.6018518518519" customWidth="1"/>
    <col min="5" max="5" width="23.5740740740741" customWidth="1"/>
    <col min="6" max="6" width="11.2777777777778" customWidth="1"/>
    <col min="7" max="7" width="14.8796296296296" customWidth="1"/>
    <col min="8" max="8" width="10.8796296296296" customWidth="1"/>
    <col min="9" max="9" width="13.4259259259259" customWidth="1"/>
    <col min="10" max="10" width="32.0277777777778" customWidth="1"/>
  </cols>
  <sheetData>
    <row r="1" customHeight="1" spans="1:10">
      <c r="A1" s="61"/>
      <c r="B1" s="61"/>
      <c r="C1" s="61"/>
      <c r="D1" s="61"/>
      <c r="E1" s="61"/>
      <c r="F1" s="61"/>
      <c r="G1" s="61"/>
      <c r="H1" s="61"/>
      <c r="I1" s="61"/>
      <c r="J1" s="61"/>
    </row>
    <row r="2" customHeight="1" spans="10:10">
      <c r="J2" s="118" t="s">
        <v>390</v>
      </c>
    </row>
    <row r="3" ht="28.5" customHeight="1" spans="1:10">
      <c r="A3" s="109" t="s">
        <v>391</v>
      </c>
      <c r="B3" s="88"/>
      <c r="C3" s="88"/>
      <c r="D3" s="88"/>
      <c r="E3" s="88"/>
      <c r="F3" s="110"/>
      <c r="G3" s="88"/>
      <c r="H3" s="110"/>
      <c r="I3" s="110"/>
      <c r="J3" s="88"/>
    </row>
    <row r="4" ht="17.25" customHeight="1" spans="1:1">
      <c r="A4" s="65" t="str">
        <f>"单位名称："&amp;"石林彝族自治县石林卫生院"</f>
        <v>单位名称：石林彝族自治县石林卫生院</v>
      </c>
    </row>
    <row r="5" ht="44.25" customHeight="1" spans="1:10">
      <c r="A5" s="111" t="s">
        <v>288</v>
      </c>
      <c r="B5" s="111" t="s">
        <v>289</v>
      </c>
      <c r="C5" s="111" t="s">
        <v>290</v>
      </c>
      <c r="D5" s="111" t="s">
        <v>291</v>
      </c>
      <c r="E5" s="111" t="s">
        <v>292</v>
      </c>
      <c r="F5" s="112" t="s">
        <v>293</v>
      </c>
      <c r="G5" s="111" t="s">
        <v>294</v>
      </c>
      <c r="H5" s="112" t="s">
        <v>295</v>
      </c>
      <c r="I5" s="112" t="s">
        <v>296</v>
      </c>
      <c r="J5" s="111" t="s">
        <v>297</v>
      </c>
    </row>
    <row r="6" ht="14.25" customHeight="1" spans="1:10">
      <c r="A6" s="111">
        <v>1</v>
      </c>
      <c r="B6" s="111">
        <v>2</v>
      </c>
      <c r="C6" s="111">
        <v>3</v>
      </c>
      <c r="D6" s="111">
        <v>4</v>
      </c>
      <c r="E6" s="111">
        <v>5</v>
      </c>
      <c r="F6" s="112">
        <v>6</v>
      </c>
      <c r="G6" s="111">
        <v>7</v>
      </c>
      <c r="H6" s="112">
        <v>8</v>
      </c>
      <c r="I6" s="112">
        <v>9</v>
      </c>
      <c r="J6" s="111">
        <v>10</v>
      </c>
    </row>
    <row r="7" ht="42" customHeight="1" spans="1:10">
      <c r="A7" s="113"/>
      <c r="B7" s="114"/>
      <c r="C7" s="114"/>
      <c r="D7" s="114"/>
      <c r="E7" s="115"/>
      <c r="F7" s="116"/>
      <c r="G7" s="115"/>
      <c r="H7" s="116"/>
      <c r="I7" s="116"/>
      <c r="J7" s="115"/>
    </row>
    <row r="8" ht="42" customHeight="1" spans="1:10">
      <c r="A8" s="113"/>
      <c r="B8" s="117"/>
      <c r="C8" s="117"/>
      <c r="D8" s="117"/>
      <c r="E8" s="113"/>
      <c r="F8" s="117"/>
      <c r="G8" s="113"/>
      <c r="H8" s="117"/>
      <c r="I8" s="117"/>
      <c r="J8" s="113"/>
    </row>
    <row r="9" customHeight="1" spans="1:1">
      <c r="A9" t="s">
        <v>392</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A10" sqref="A10"/>
    </sheetView>
  </sheetViews>
  <sheetFormatPr defaultColWidth="8.85185185185185" defaultRowHeight="15" customHeight="1" outlineLevelCol="7"/>
  <cols>
    <col min="1" max="1" width="36.0277777777778" customWidth="1"/>
    <col min="2" max="2" width="19.7407407407407" customWidth="1"/>
    <col min="3" max="3" width="33.3148148148148" customWidth="1"/>
    <col min="4" max="4" width="34.7407407407407" customWidth="1"/>
    <col min="5" max="5" width="14.4537037037037" customWidth="1"/>
    <col min="6" max="6" width="17.1759259259259" customWidth="1"/>
    <col min="7" max="7" width="17.3148148148148" customWidth="1"/>
    <col min="8" max="8" width="28.3148148148148" customWidth="1"/>
  </cols>
  <sheetData>
    <row r="1" customHeight="1" spans="1:8">
      <c r="A1" s="97"/>
      <c r="B1" s="97"/>
      <c r="C1" s="97"/>
      <c r="D1" s="97"/>
      <c r="E1" s="97"/>
      <c r="F1" s="97"/>
      <c r="G1" s="97"/>
      <c r="H1" s="97"/>
    </row>
    <row r="2" ht="18.75" customHeight="1" spans="1:8">
      <c r="A2" s="98"/>
      <c r="B2" s="98"/>
      <c r="C2" s="98"/>
      <c r="D2" s="98"/>
      <c r="E2" s="98"/>
      <c r="F2" s="98"/>
      <c r="G2" s="98"/>
      <c r="H2" s="99" t="s">
        <v>393</v>
      </c>
    </row>
    <row r="3" ht="30.65" customHeight="1" spans="1:8">
      <c r="A3" s="100" t="s">
        <v>394</v>
      </c>
      <c r="B3" s="100"/>
      <c r="C3" s="100"/>
      <c r="D3" s="100"/>
      <c r="E3" s="100"/>
      <c r="F3" s="100"/>
      <c r="G3" s="100"/>
      <c r="H3" s="100"/>
    </row>
    <row r="4" ht="18.75" customHeight="1" spans="1:8">
      <c r="A4" s="101" t="str">
        <f>"单位名称："&amp;"石林彝族自治县石林卫生院"</f>
        <v>单位名称：石林彝族自治县石林卫生院</v>
      </c>
      <c r="B4" s="102"/>
      <c r="C4" s="102"/>
      <c r="D4" s="103"/>
      <c r="E4" s="98"/>
      <c r="F4" s="98"/>
      <c r="G4" s="98"/>
      <c r="H4" s="98"/>
    </row>
    <row r="5" ht="18.75" customHeight="1" spans="1:8">
      <c r="A5" s="104" t="s">
        <v>178</v>
      </c>
      <c r="B5" s="104" t="s">
        <v>395</v>
      </c>
      <c r="C5" s="104" t="s">
        <v>396</v>
      </c>
      <c r="D5" s="104" t="s">
        <v>397</v>
      </c>
      <c r="E5" s="104" t="s">
        <v>398</v>
      </c>
      <c r="F5" s="104" t="s">
        <v>399</v>
      </c>
      <c r="G5" s="104"/>
      <c r="H5" s="104"/>
    </row>
    <row r="6" ht="18.75" customHeight="1" spans="1:8">
      <c r="A6" s="104"/>
      <c r="B6" s="104"/>
      <c r="C6" s="104"/>
      <c r="D6" s="104"/>
      <c r="E6" s="104"/>
      <c r="F6" s="104" t="s">
        <v>361</v>
      </c>
      <c r="G6" s="104" t="s">
        <v>400</v>
      </c>
      <c r="H6" s="104" t="s">
        <v>401</v>
      </c>
    </row>
    <row r="7" ht="18.75" customHeight="1" spans="1:8">
      <c r="A7" s="105" t="s">
        <v>161</v>
      </c>
      <c r="B7" s="105" t="s">
        <v>162</v>
      </c>
      <c r="C7" s="105" t="s">
        <v>163</v>
      </c>
      <c r="D7" s="105" t="s">
        <v>164</v>
      </c>
      <c r="E7" s="105" t="s">
        <v>165</v>
      </c>
      <c r="F7" s="105" t="s">
        <v>166</v>
      </c>
      <c r="G7" s="105" t="s">
        <v>402</v>
      </c>
      <c r="H7" s="105" t="s">
        <v>403</v>
      </c>
    </row>
    <row r="8" ht="29.9" customHeight="1" spans="1:8">
      <c r="A8" s="106"/>
      <c r="B8" s="106"/>
      <c r="C8" s="106"/>
      <c r="D8" s="106"/>
      <c r="E8" s="104"/>
      <c r="F8" s="107"/>
      <c r="G8" s="108"/>
      <c r="H8" s="108"/>
    </row>
    <row r="9" ht="20.15" customHeight="1" spans="1:8">
      <c r="A9" s="104" t="s">
        <v>57</v>
      </c>
      <c r="B9" s="104"/>
      <c r="C9" s="104"/>
      <c r="D9" s="104"/>
      <c r="E9" s="104"/>
      <c r="F9" s="107"/>
      <c r="G9" s="108"/>
      <c r="H9" s="108"/>
    </row>
    <row r="10" customHeight="1" spans="1:1">
      <c r="A10" t="s">
        <v>404</v>
      </c>
    </row>
  </sheetData>
  <mergeCells count="9">
    <mergeCell ref="A3:H3"/>
    <mergeCell ref="A4:D4"/>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topLeftCell="B1" workbookViewId="0">
      <pane ySplit="1" topLeftCell="A2" activePane="bottomLeft" state="frozen"/>
      <selection/>
      <selection pane="bottomLeft" activeCell="F17" sqref="F17"/>
    </sheetView>
  </sheetViews>
  <sheetFormatPr defaultColWidth="9.13888888888889" defaultRowHeight="14.25" customHeight="1"/>
  <cols>
    <col min="1" max="1" width="16.3148148148148" customWidth="1"/>
    <col min="2" max="2" width="28.8888888888889" customWidth="1"/>
    <col min="3" max="3" width="23.8518518518519" customWidth="1"/>
    <col min="4" max="7" width="19.6018518518519" customWidth="1"/>
    <col min="8" max="8" width="15.4259259259259" customWidth="1"/>
    <col min="9" max="11" width="19.6018518518519" customWidth="1"/>
  </cols>
  <sheetData>
    <row r="1" customHeight="1" spans="1:11">
      <c r="A1" s="61"/>
      <c r="B1" s="61"/>
      <c r="C1" s="61"/>
      <c r="D1" s="61"/>
      <c r="E1" s="61"/>
      <c r="F1" s="61"/>
      <c r="G1" s="61"/>
      <c r="H1" s="61"/>
      <c r="I1" s="61"/>
      <c r="J1" s="61"/>
      <c r="K1" s="61"/>
    </row>
    <row r="2" ht="13.5" customHeight="1" spans="4:11">
      <c r="D2" s="62"/>
      <c r="E2" s="62"/>
      <c r="F2" s="62"/>
      <c r="G2" s="62"/>
      <c r="K2" s="63" t="s">
        <v>405</v>
      </c>
    </row>
    <row r="3" ht="27.75" customHeight="1" spans="1:11">
      <c r="A3" s="88" t="s">
        <v>406</v>
      </c>
      <c r="B3" s="88"/>
      <c r="C3" s="88"/>
      <c r="D3" s="88"/>
      <c r="E3" s="88"/>
      <c r="F3" s="88"/>
      <c r="G3" s="88"/>
      <c r="H3" s="88"/>
      <c r="I3" s="88"/>
      <c r="J3" s="88"/>
      <c r="K3" s="88"/>
    </row>
    <row r="4" ht="13.5" customHeight="1" spans="1:11">
      <c r="A4" s="65" t="str">
        <f>"单位名称："&amp;"石林彝族自治县石林卫生院"</f>
        <v>单位名称：石林彝族自治县石林卫生院</v>
      </c>
      <c r="B4" s="66"/>
      <c r="C4" s="66"/>
      <c r="D4" s="66"/>
      <c r="E4" s="66"/>
      <c r="F4" s="66"/>
      <c r="G4" s="66"/>
      <c r="H4" s="67"/>
      <c r="I4" s="67"/>
      <c r="J4" s="67"/>
      <c r="K4" s="68" t="s">
        <v>169</v>
      </c>
    </row>
    <row r="5" ht="21.75" customHeight="1" spans="1:11">
      <c r="A5" s="69" t="s">
        <v>262</v>
      </c>
      <c r="B5" s="69" t="s">
        <v>180</v>
      </c>
      <c r="C5" s="69" t="s">
        <v>263</v>
      </c>
      <c r="D5" s="70" t="s">
        <v>181</v>
      </c>
      <c r="E5" s="70" t="s">
        <v>182</v>
      </c>
      <c r="F5" s="70" t="s">
        <v>183</v>
      </c>
      <c r="G5" s="70" t="s">
        <v>184</v>
      </c>
      <c r="H5" s="76" t="s">
        <v>57</v>
      </c>
      <c r="I5" s="71" t="s">
        <v>407</v>
      </c>
      <c r="J5" s="72"/>
      <c r="K5" s="73"/>
    </row>
    <row r="6" ht="21.75" customHeight="1" spans="1:11">
      <c r="A6" s="74"/>
      <c r="B6" s="74"/>
      <c r="C6" s="74"/>
      <c r="D6" s="75"/>
      <c r="E6" s="75"/>
      <c r="F6" s="75"/>
      <c r="G6" s="75"/>
      <c r="H6" s="89"/>
      <c r="I6" s="70" t="s">
        <v>60</v>
      </c>
      <c r="J6" s="70" t="s">
        <v>61</v>
      </c>
      <c r="K6" s="70" t="s">
        <v>62</v>
      </c>
    </row>
    <row r="7" ht="40.5" customHeight="1" spans="1:11">
      <c r="A7" s="77"/>
      <c r="B7" s="77"/>
      <c r="C7" s="77"/>
      <c r="D7" s="78"/>
      <c r="E7" s="78"/>
      <c r="F7" s="78"/>
      <c r="G7" s="78"/>
      <c r="H7" s="79"/>
      <c r="I7" s="78" t="s">
        <v>59</v>
      </c>
      <c r="J7" s="78"/>
      <c r="K7" s="78"/>
    </row>
    <row r="8" ht="15" customHeight="1" spans="1:11">
      <c r="A8" s="80">
        <v>1</v>
      </c>
      <c r="B8" s="80">
        <v>2</v>
      </c>
      <c r="C8" s="80">
        <v>3</v>
      </c>
      <c r="D8" s="80">
        <v>4</v>
      </c>
      <c r="E8" s="80">
        <v>5</v>
      </c>
      <c r="F8" s="80">
        <v>6</v>
      </c>
      <c r="G8" s="80">
        <v>7</v>
      </c>
      <c r="H8" s="80">
        <v>8</v>
      </c>
      <c r="I8" s="80">
        <v>9</v>
      </c>
      <c r="J8" s="95">
        <v>10</v>
      </c>
      <c r="K8" s="95">
        <v>11</v>
      </c>
    </row>
    <row r="9" ht="30.65" customHeight="1" spans="1:11">
      <c r="A9" s="20"/>
      <c r="B9" s="81" t="s">
        <v>285</v>
      </c>
      <c r="C9" s="20"/>
      <c r="D9" s="20"/>
      <c r="E9" s="20"/>
      <c r="F9" s="20"/>
      <c r="G9" s="20"/>
      <c r="H9" s="90">
        <v>522</v>
      </c>
      <c r="I9" s="96">
        <v>522</v>
      </c>
      <c r="J9" s="96"/>
      <c r="K9" s="90"/>
    </row>
    <row r="10" ht="30.65" customHeight="1" spans="1:11">
      <c r="A10" s="91" t="s">
        <v>271</v>
      </c>
      <c r="B10" s="81" t="s">
        <v>285</v>
      </c>
      <c r="C10" s="81" t="s">
        <v>72</v>
      </c>
      <c r="D10" s="81" t="s">
        <v>102</v>
      </c>
      <c r="E10" s="81" t="s">
        <v>103</v>
      </c>
      <c r="F10" s="81" t="s">
        <v>252</v>
      </c>
      <c r="G10" s="81" t="s">
        <v>253</v>
      </c>
      <c r="H10" s="83">
        <v>522</v>
      </c>
      <c r="I10" s="83">
        <v>522</v>
      </c>
      <c r="J10" s="83"/>
      <c r="K10" s="90"/>
    </row>
    <row r="11" ht="18.75" customHeight="1" spans="1:11">
      <c r="A11" s="92" t="s">
        <v>118</v>
      </c>
      <c r="B11" s="93"/>
      <c r="C11" s="93"/>
      <c r="D11" s="93"/>
      <c r="E11" s="93"/>
      <c r="F11" s="93"/>
      <c r="G11" s="94"/>
      <c r="H11" s="83">
        <v>522</v>
      </c>
      <c r="I11" s="83">
        <v>522</v>
      </c>
      <c r="J11" s="83"/>
      <c r="K11" s="90"/>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1"/>
  <sheetViews>
    <sheetView showZeros="0" workbookViewId="0">
      <pane ySplit="1" topLeftCell="A2" activePane="bottomLeft" state="frozen"/>
      <selection/>
      <selection pane="bottomLeft" activeCell="C13" sqref="C13"/>
    </sheetView>
  </sheetViews>
  <sheetFormatPr defaultColWidth="9.13888888888889" defaultRowHeight="14.25" customHeight="1" outlineLevelCol="6"/>
  <cols>
    <col min="1" max="1" width="37.7407407407407" customWidth="1"/>
    <col min="2" max="2" width="28" customWidth="1"/>
    <col min="3" max="3" width="46.3333333333333" customWidth="1"/>
    <col min="4" max="4" width="17.0277777777778" customWidth="1"/>
    <col min="5" max="7" width="27.0277777777778" customWidth="1"/>
  </cols>
  <sheetData>
    <row r="1" customHeight="1" spans="1:7">
      <c r="A1" s="61"/>
      <c r="B1" s="61"/>
      <c r="C1" s="61"/>
      <c r="D1" s="61"/>
      <c r="E1" s="61"/>
      <c r="F1" s="61"/>
      <c r="G1" s="61"/>
    </row>
    <row r="2" ht="13.5" customHeight="1" spans="4:7">
      <c r="D2" s="62"/>
      <c r="G2" s="63" t="s">
        <v>408</v>
      </c>
    </row>
    <row r="3" ht="27.75" customHeight="1" spans="1:7">
      <c r="A3" s="64" t="s">
        <v>409</v>
      </c>
      <c r="B3" s="64"/>
      <c r="C3" s="64"/>
      <c r="D3" s="64"/>
      <c r="E3" s="64"/>
      <c r="F3" s="64"/>
      <c r="G3" s="64"/>
    </row>
    <row r="4" ht="13.5" customHeight="1" spans="1:7">
      <c r="A4" s="65" t="str">
        <f>"单位名称："&amp;"石林彝族自治县石林卫生院"</f>
        <v>单位名称：石林彝族自治县石林卫生院</v>
      </c>
      <c r="B4" s="66"/>
      <c r="C4" s="66"/>
      <c r="D4" s="66"/>
      <c r="E4" s="67"/>
      <c r="F4" s="67"/>
      <c r="G4" s="68" t="s">
        <v>169</v>
      </c>
    </row>
    <row r="5" ht="21.75" customHeight="1" spans="1:7">
      <c r="A5" s="69" t="s">
        <v>263</v>
      </c>
      <c r="B5" s="69" t="s">
        <v>262</v>
      </c>
      <c r="C5" s="69" t="s">
        <v>180</v>
      </c>
      <c r="D5" s="70" t="s">
        <v>410</v>
      </c>
      <c r="E5" s="71" t="s">
        <v>60</v>
      </c>
      <c r="F5" s="72"/>
      <c r="G5" s="73"/>
    </row>
    <row r="6" ht="21.75" customHeight="1" spans="1:7">
      <c r="A6" s="74"/>
      <c r="B6" s="74"/>
      <c r="C6" s="74"/>
      <c r="D6" s="75"/>
      <c r="E6" s="76" t="s">
        <v>411</v>
      </c>
      <c r="F6" s="70" t="s">
        <v>412</v>
      </c>
      <c r="G6" s="70" t="s">
        <v>413</v>
      </c>
    </row>
    <row r="7" ht="40.5" customHeight="1" spans="1:7">
      <c r="A7" s="77"/>
      <c r="B7" s="77"/>
      <c r="C7" s="77"/>
      <c r="D7" s="78"/>
      <c r="E7" s="79"/>
      <c r="F7" s="78" t="s">
        <v>59</v>
      </c>
      <c r="G7" s="78"/>
    </row>
    <row r="8" ht="15" customHeight="1" spans="1:7">
      <c r="A8" s="80">
        <v>1</v>
      </c>
      <c r="B8" s="80">
        <v>2</v>
      </c>
      <c r="C8" s="80">
        <v>3</v>
      </c>
      <c r="D8" s="80">
        <v>4</v>
      </c>
      <c r="E8" s="80">
        <v>5</v>
      </c>
      <c r="F8" s="80">
        <v>6</v>
      </c>
      <c r="G8" s="80">
        <v>7</v>
      </c>
    </row>
    <row r="9" ht="29.9" customHeight="1" spans="1:7">
      <c r="A9" s="81" t="s">
        <v>72</v>
      </c>
      <c r="B9" s="82"/>
      <c r="C9" s="82"/>
      <c r="D9" s="81"/>
      <c r="E9" s="83">
        <v>522</v>
      </c>
      <c r="F9" s="83"/>
      <c r="G9" s="83"/>
    </row>
    <row r="10" ht="29.9" customHeight="1" spans="1:7">
      <c r="A10" s="81"/>
      <c r="B10" s="81" t="s">
        <v>414</v>
      </c>
      <c r="C10" s="81" t="s">
        <v>285</v>
      </c>
      <c r="D10" s="81" t="s">
        <v>415</v>
      </c>
      <c r="E10" s="83">
        <v>522</v>
      </c>
      <c r="F10" s="83"/>
      <c r="G10" s="83"/>
    </row>
    <row r="11" ht="18.75" customHeight="1" spans="1:7">
      <c r="A11" s="84" t="s">
        <v>57</v>
      </c>
      <c r="B11" s="85" t="s">
        <v>416</v>
      </c>
      <c r="C11" s="85"/>
      <c r="D11" s="86"/>
      <c r="E11" s="83">
        <v>522</v>
      </c>
      <c r="F11" s="87"/>
      <c r="G11" s="87"/>
    </row>
  </sheetData>
  <mergeCells count="11">
    <mergeCell ref="A3:G3"/>
    <mergeCell ref="A4:D4"/>
    <mergeCell ref="E5:G5"/>
    <mergeCell ref="A11:D11"/>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zoomScale="85" zoomScaleNormal="85" topLeftCell="A28" workbookViewId="0">
      <selection activeCell="E40" sqref="E40"/>
    </sheetView>
  </sheetViews>
  <sheetFormatPr defaultColWidth="8.57407407407407" defaultRowHeight="14.25" customHeight="1"/>
  <cols>
    <col min="1" max="1" width="18.1388888888889" style="1" customWidth="1"/>
    <col min="2" max="2" width="23.4259259259259" style="1" customWidth="1"/>
    <col min="3" max="3" width="36.6666666666667" style="1" customWidth="1"/>
    <col min="4" max="4" width="15.5740740740741" style="1" customWidth="1"/>
    <col min="5" max="5" width="31.5740740740741" style="1" customWidth="1"/>
    <col min="6" max="6" width="15.4259259259259" style="1" customWidth="1"/>
    <col min="7" max="7" width="16.4259259259259" style="1" customWidth="1"/>
    <col min="8" max="9" width="31.7222222222222" style="1" customWidth="1"/>
    <col min="10" max="10" width="25.4351851851852" style="1" customWidth="1"/>
    <col min="11" max="16384" width="8.57407407407407" style="1"/>
  </cols>
  <sheetData>
    <row r="1" s="1" customFormat="1" customHeight="1" spans="1:10">
      <c r="A1" s="2"/>
      <c r="B1" s="2"/>
      <c r="C1" s="2"/>
      <c r="D1" s="2"/>
      <c r="E1" s="2"/>
      <c r="F1" s="2"/>
      <c r="G1" s="2"/>
      <c r="H1" s="2"/>
      <c r="I1" s="2"/>
      <c r="J1" s="2"/>
    </row>
    <row r="2" s="1" customFormat="1" customHeight="1" spans="1:10">
      <c r="A2" s="3"/>
      <c r="B2" s="3"/>
      <c r="C2" s="3"/>
      <c r="D2" s="3"/>
      <c r="E2" s="3"/>
      <c r="F2" s="3"/>
      <c r="G2" s="3"/>
      <c r="H2" s="3"/>
      <c r="I2" s="3"/>
      <c r="J2" s="54" t="s">
        <v>417</v>
      </c>
    </row>
    <row r="3" s="1" customFormat="1" ht="41.25" customHeight="1" spans="1:10">
      <c r="A3" s="3" t="str">
        <f>"2025"&amp;"年部门整体支出绩效目标表"</f>
        <v>2025年部门整体支出绩效目标表</v>
      </c>
      <c r="B3" s="4"/>
      <c r="C3" s="4"/>
      <c r="D3" s="4"/>
      <c r="E3" s="4"/>
      <c r="F3" s="4"/>
      <c r="G3" s="4"/>
      <c r="H3" s="4"/>
      <c r="I3" s="4"/>
      <c r="J3" s="4"/>
    </row>
    <row r="4" s="1" customFormat="1" ht="17.25" customHeight="1" spans="1:10">
      <c r="A4" s="5" t="str">
        <f>"单位名称："&amp;"石林彝族自治县石林卫生院"</f>
        <v>单位名称：石林彝族自治县石林卫生院</v>
      </c>
      <c r="B4" s="5"/>
      <c r="C4" s="6"/>
      <c r="D4" s="7"/>
      <c r="E4" s="7"/>
      <c r="F4" s="7"/>
      <c r="G4" s="7"/>
      <c r="H4" s="7"/>
      <c r="I4" s="7"/>
      <c r="J4" s="244" t="s">
        <v>169</v>
      </c>
    </row>
    <row r="5" s="1" customFormat="1" ht="30" customHeight="1" spans="1:10">
      <c r="A5" s="8" t="s">
        <v>418</v>
      </c>
      <c r="B5" s="9">
        <v>131009</v>
      </c>
      <c r="C5" s="10"/>
      <c r="D5" s="10"/>
      <c r="E5" s="11"/>
      <c r="F5" s="12" t="s">
        <v>419</v>
      </c>
      <c r="G5" s="11"/>
      <c r="H5" s="13" t="s">
        <v>72</v>
      </c>
      <c r="I5" s="10"/>
      <c r="J5" s="11"/>
    </row>
    <row r="6" s="1" customFormat="1" ht="32.25" customHeight="1" spans="1:10">
      <c r="A6" s="14" t="s">
        <v>420</v>
      </c>
      <c r="B6" s="15"/>
      <c r="C6" s="15"/>
      <c r="D6" s="15"/>
      <c r="E6" s="15"/>
      <c r="F6" s="15"/>
      <c r="G6" s="15"/>
      <c r="H6" s="15"/>
      <c r="I6" s="55"/>
      <c r="J6" s="56" t="s">
        <v>421</v>
      </c>
    </row>
    <row r="7" s="1" customFormat="1" ht="99.75" customHeight="1" spans="1:10">
      <c r="A7" s="16" t="s">
        <v>422</v>
      </c>
      <c r="B7" s="17" t="s">
        <v>423</v>
      </c>
      <c r="C7" s="18" t="s">
        <v>424</v>
      </c>
      <c r="D7" s="18"/>
      <c r="E7" s="18"/>
      <c r="F7" s="18"/>
      <c r="G7" s="18"/>
      <c r="H7" s="18"/>
      <c r="I7" s="18"/>
      <c r="J7" s="57" t="s">
        <v>425</v>
      </c>
    </row>
    <row r="8" s="1" customFormat="1" ht="99.75" customHeight="1" spans="1:10">
      <c r="A8" s="16"/>
      <c r="B8" s="17" t="str">
        <f>"总体绩效目标（"&amp;"2025"&amp;"-"&amp;("2025"+2)&amp;"年期间）"</f>
        <v>总体绩效目标（2025-2027年期间）</v>
      </c>
      <c r="C8" s="18" t="s">
        <v>424</v>
      </c>
      <c r="D8" s="18"/>
      <c r="E8" s="18"/>
      <c r="F8" s="18"/>
      <c r="G8" s="18"/>
      <c r="H8" s="18"/>
      <c r="I8" s="18"/>
      <c r="J8" s="57" t="s">
        <v>426</v>
      </c>
    </row>
    <row r="9" s="1" customFormat="1" ht="121" customHeight="1" spans="1:10">
      <c r="A9" s="17" t="s">
        <v>427</v>
      </c>
      <c r="B9" s="19" t="str">
        <f>"预算年度（"&amp;"2025"&amp;"年）绩效目标"</f>
        <v>预算年度（2025年）绩效目标</v>
      </c>
      <c r="C9" s="20" t="s">
        <v>428</v>
      </c>
      <c r="D9" s="20"/>
      <c r="E9" s="20"/>
      <c r="F9" s="20"/>
      <c r="G9" s="20"/>
      <c r="H9" s="20"/>
      <c r="I9" s="20"/>
      <c r="J9" s="58" t="s">
        <v>429</v>
      </c>
    </row>
    <row r="10" s="1" customFormat="1" ht="32.25" customHeight="1" spans="1:10">
      <c r="A10" s="21" t="s">
        <v>430</v>
      </c>
      <c r="B10" s="21"/>
      <c r="C10" s="21"/>
      <c r="D10" s="21"/>
      <c r="E10" s="21"/>
      <c r="F10" s="21"/>
      <c r="G10" s="21"/>
      <c r="H10" s="21"/>
      <c r="I10" s="21"/>
      <c r="J10" s="21"/>
    </row>
    <row r="11" s="1" customFormat="1" ht="32.25" customHeight="1" spans="1:10">
      <c r="A11" s="17" t="s">
        <v>431</v>
      </c>
      <c r="B11" s="17"/>
      <c r="C11" s="16" t="s">
        <v>432</v>
      </c>
      <c r="D11" s="16"/>
      <c r="E11" s="16"/>
      <c r="F11" s="16" t="s">
        <v>433</v>
      </c>
      <c r="G11" s="16"/>
      <c r="H11" s="16" t="s">
        <v>434</v>
      </c>
      <c r="I11" s="16"/>
      <c r="J11" s="16"/>
    </row>
    <row r="12" s="1" customFormat="1" ht="32.25" customHeight="1" spans="1:10">
      <c r="A12" s="17"/>
      <c r="B12" s="17"/>
      <c r="C12" s="16"/>
      <c r="D12" s="16"/>
      <c r="E12" s="16"/>
      <c r="F12" s="16"/>
      <c r="G12" s="16"/>
      <c r="H12" s="17" t="s">
        <v>435</v>
      </c>
      <c r="I12" s="17" t="s">
        <v>436</v>
      </c>
      <c r="J12" s="17" t="s">
        <v>437</v>
      </c>
    </row>
    <row r="13" s="1" customFormat="1" ht="24" customHeight="1" spans="1:10">
      <c r="A13" s="22" t="s">
        <v>57</v>
      </c>
      <c r="B13" s="23"/>
      <c r="C13" s="23"/>
      <c r="D13" s="23"/>
      <c r="E13" s="23"/>
      <c r="F13" s="23"/>
      <c r="G13" s="24"/>
      <c r="H13" s="25">
        <v>12614826</v>
      </c>
      <c r="I13" s="25">
        <v>5986826</v>
      </c>
      <c r="J13" s="25">
        <v>6628000</v>
      </c>
    </row>
    <row r="14" s="1" customFormat="1" ht="139" customHeight="1" spans="1:10">
      <c r="A14" s="18" t="s">
        <v>424</v>
      </c>
      <c r="B14" s="26"/>
      <c r="C14" s="18" t="s">
        <v>428</v>
      </c>
      <c r="D14" s="26"/>
      <c r="E14" s="26"/>
      <c r="F14" s="26"/>
      <c r="G14" s="26"/>
      <c r="H14" s="27">
        <v>12614826</v>
      </c>
      <c r="I14" s="27">
        <v>5986826</v>
      </c>
      <c r="J14" s="27">
        <v>6628000</v>
      </c>
    </row>
    <row r="15" s="1" customFormat="1" ht="32.25" customHeight="1" spans="1:10">
      <c r="A15" s="21" t="s">
        <v>438</v>
      </c>
      <c r="B15" s="21"/>
      <c r="C15" s="21"/>
      <c r="D15" s="21"/>
      <c r="E15" s="21"/>
      <c r="F15" s="21"/>
      <c r="G15" s="21"/>
      <c r="H15" s="21"/>
      <c r="I15" s="21"/>
      <c r="J15" s="21"/>
    </row>
    <row r="16" s="1" customFormat="1" ht="32.25" customHeight="1" spans="1:10">
      <c r="A16" s="28" t="s">
        <v>439</v>
      </c>
      <c r="B16" s="28"/>
      <c r="C16" s="28"/>
      <c r="D16" s="28"/>
      <c r="E16" s="28"/>
      <c r="F16" s="28"/>
      <c r="G16" s="28"/>
      <c r="H16" s="29" t="s">
        <v>440</v>
      </c>
      <c r="I16" s="59" t="s">
        <v>297</v>
      </c>
      <c r="J16" s="29" t="s">
        <v>441</v>
      </c>
    </row>
    <row r="17" s="1" customFormat="1" ht="36" customHeight="1" spans="1:10">
      <c r="A17" s="30" t="s">
        <v>290</v>
      </c>
      <c r="B17" s="30" t="s">
        <v>442</v>
      </c>
      <c r="C17" s="31" t="s">
        <v>292</v>
      </c>
      <c r="D17" s="31" t="s">
        <v>293</v>
      </c>
      <c r="E17" s="31" t="s">
        <v>294</v>
      </c>
      <c r="F17" s="31" t="s">
        <v>295</v>
      </c>
      <c r="G17" s="31" t="s">
        <v>296</v>
      </c>
      <c r="H17" s="32"/>
      <c r="I17" s="32"/>
      <c r="J17" s="32"/>
    </row>
    <row r="18" s="1" customFormat="1" ht="44" customHeight="1" spans="1:10">
      <c r="A18" s="33" t="s">
        <v>299</v>
      </c>
      <c r="B18" s="34" t="s">
        <v>321</v>
      </c>
      <c r="C18" s="35" t="s">
        <v>443</v>
      </c>
      <c r="D18" s="36" t="s">
        <v>302</v>
      </c>
      <c r="E18" s="37">
        <v>33</v>
      </c>
      <c r="F18" s="38" t="s">
        <v>324</v>
      </c>
      <c r="G18" s="39" t="s">
        <v>305</v>
      </c>
      <c r="H18" s="35" t="s">
        <v>443</v>
      </c>
      <c r="I18" s="35" t="s">
        <v>443</v>
      </c>
      <c r="J18" s="60" t="s">
        <v>444</v>
      </c>
    </row>
    <row r="19" ht="44" customHeight="1" spans="1:10">
      <c r="A19" s="33"/>
      <c r="B19" s="40" t="s">
        <v>300</v>
      </c>
      <c r="C19" s="41" t="s">
        <v>445</v>
      </c>
      <c r="D19" s="38" t="s">
        <v>312</v>
      </c>
      <c r="E19" s="37">
        <v>100</v>
      </c>
      <c r="F19" s="38" t="s">
        <v>304</v>
      </c>
      <c r="G19" s="39" t="s">
        <v>305</v>
      </c>
      <c r="H19" s="42" t="s">
        <v>446</v>
      </c>
      <c r="I19" s="42" t="s">
        <v>446</v>
      </c>
      <c r="J19" s="60" t="s">
        <v>444</v>
      </c>
    </row>
    <row r="20" ht="44" customHeight="1" spans="1:10">
      <c r="A20" s="33"/>
      <c r="B20" s="43"/>
      <c r="C20" s="41" t="s">
        <v>447</v>
      </c>
      <c r="D20" s="38" t="s">
        <v>302</v>
      </c>
      <c r="E20" s="37">
        <v>90</v>
      </c>
      <c r="F20" s="38" t="s">
        <v>304</v>
      </c>
      <c r="G20" s="39" t="s">
        <v>305</v>
      </c>
      <c r="H20" s="42" t="s">
        <v>448</v>
      </c>
      <c r="I20" s="42" t="s">
        <v>448</v>
      </c>
      <c r="J20" s="60" t="s">
        <v>444</v>
      </c>
    </row>
    <row r="21" ht="44" customHeight="1" spans="1:10">
      <c r="A21" s="33"/>
      <c r="B21" s="44" t="s">
        <v>306</v>
      </c>
      <c r="C21" s="41" t="s">
        <v>449</v>
      </c>
      <c r="D21" s="38" t="s">
        <v>302</v>
      </c>
      <c r="E21" s="37">
        <v>100</v>
      </c>
      <c r="F21" s="38" t="s">
        <v>304</v>
      </c>
      <c r="G21" s="39" t="s">
        <v>305</v>
      </c>
      <c r="H21" s="42" t="s">
        <v>449</v>
      </c>
      <c r="I21" s="42" t="s">
        <v>449</v>
      </c>
      <c r="J21" s="60" t="s">
        <v>444</v>
      </c>
    </row>
    <row r="22" ht="44" customHeight="1" spans="1:10">
      <c r="A22" s="33"/>
      <c r="B22" s="45" t="s">
        <v>345</v>
      </c>
      <c r="C22" s="46" t="s">
        <v>450</v>
      </c>
      <c r="D22" s="38" t="s">
        <v>302</v>
      </c>
      <c r="E22" s="47">
        <v>352.37</v>
      </c>
      <c r="F22" s="38" t="s">
        <v>451</v>
      </c>
      <c r="G22" s="39" t="s">
        <v>305</v>
      </c>
      <c r="H22" s="46" t="s">
        <v>450</v>
      </c>
      <c r="I22" s="46" t="s">
        <v>450</v>
      </c>
      <c r="J22" s="60" t="s">
        <v>444</v>
      </c>
    </row>
    <row r="23" ht="44" customHeight="1" spans="1:10">
      <c r="A23" s="33"/>
      <c r="B23" s="45"/>
      <c r="C23" s="48" t="s">
        <v>200</v>
      </c>
      <c r="D23" s="38" t="s">
        <v>302</v>
      </c>
      <c r="E23" s="47">
        <v>12.02</v>
      </c>
      <c r="F23" s="38" t="s">
        <v>451</v>
      </c>
      <c r="G23" s="39" t="s">
        <v>305</v>
      </c>
      <c r="H23" s="48" t="s">
        <v>200</v>
      </c>
      <c r="I23" s="48" t="s">
        <v>200</v>
      </c>
      <c r="J23" s="60" t="s">
        <v>444</v>
      </c>
    </row>
    <row r="24" ht="44" customHeight="1" spans="1:10">
      <c r="A24" s="33"/>
      <c r="B24" s="45"/>
      <c r="C24" s="49" t="s">
        <v>204</v>
      </c>
      <c r="D24" s="38" t="s">
        <v>302</v>
      </c>
      <c r="E24" s="47">
        <v>131.19</v>
      </c>
      <c r="F24" s="38" t="s">
        <v>451</v>
      </c>
      <c r="G24" s="39" t="s">
        <v>305</v>
      </c>
      <c r="H24" s="49" t="s">
        <v>204</v>
      </c>
      <c r="I24" s="49" t="s">
        <v>204</v>
      </c>
      <c r="J24" s="60" t="s">
        <v>444</v>
      </c>
    </row>
    <row r="25" ht="44" customHeight="1" spans="1:10">
      <c r="A25" s="33"/>
      <c r="B25" s="45"/>
      <c r="C25" s="49" t="s">
        <v>117</v>
      </c>
      <c r="D25" s="38" t="s">
        <v>302</v>
      </c>
      <c r="E25" s="47">
        <v>50.89</v>
      </c>
      <c r="F25" s="38" t="s">
        <v>451</v>
      </c>
      <c r="G25" s="39" t="s">
        <v>305</v>
      </c>
      <c r="H25" s="49" t="s">
        <v>117</v>
      </c>
      <c r="I25" s="49" t="s">
        <v>117</v>
      </c>
      <c r="J25" s="60" t="s">
        <v>444</v>
      </c>
    </row>
    <row r="26" ht="44" customHeight="1" spans="1:10">
      <c r="A26" s="33"/>
      <c r="B26" s="45"/>
      <c r="C26" s="49" t="s">
        <v>452</v>
      </c>
      <c r="D26" s="38" t="s">
        <v>302</v>
      </c>
      <c r="E26" s="47">
        <v>110</v>
      </c>
      <c r="F26" s="38" t="s">
        <v>451</v>
      </c>
      <c r="G26" s="39" t="s">
        <v>305</v>
      </c>
      <c r="H26" s="49" t="s">
        <v>453</v>
      </c>
      <c r="I26" s="49" t="s">
        <v>453</v>
      </c>
      <c r="J26" s="60" t="s">
        <v>444</v>
      </c>
    </row>
    <row r="27" ht="44" customHeight="1" spans="1:10">
      <c r="A27" s="33"/>
      <c r="B27" s="45"/>
      <c r="C27" s="48" t="s">
        <v>220</v>
      </c>
      <c r="D27" s="38" t="s">
        <v>302</v>
      </c>
      <c r="E27" s="47">
        <v>3.71</v>
      </c>
      <c r="F27" s="38" t="s">
        <v>451</v>
      </c>
      <c r="G27" s="39" t="s">
        <v>305</v>
      </c>
      <c r="H27" s="48" t="s">
        <v>220</v>
      </c>
      <c r="I27" s="48" t="s">
        <v>220</v>
      </c>
      <c r="J27" s="60" t="s">
        <v>444</v>
      </c>
    </row>
    <row r="28" ht="44" customHeight="1" spans="1:10">
      <c r="A28" s="33"/>
      <c r="B28" s="45"/>
      <c r="C28" s="49" t="s">
        <v>247</v>
      </c>
      <c r="D28" s="38" t="s">
        <v>302</v>
      </c>
      <c r="E28" s="47">
        <v>9.6</v>
      </c>
      <c r="F28" s="38" t="s">
        <v>451</v>
      </c>
      <c r="G28" s="39" t="s">
        <v>305</v>
      </c>
      <c r="H28" s="49" t="s">
        <v>247</v>
      </c>
      <c r="I28" s="49" t="s">
        <v>247</v>
      </c>
      <c r="J28" s="60" t="s">
        <v>444</v>
      </c>
    </row>
    <row r="29" ht="44" customHeight="1" spans="1:10">
      <c r="A29" s="33"/>
      <c r="B29" s="45"/>
      <c r="C29" s="49" t="s">
        <v>454</v>
      </c>
      <c r="D29" s="38" t="s">
        <v>302</v>
      </c>
      <c r="E29" s="47">
        <v>2.09</v>
      </c>
      <c r="F29" s="38" t="s">
        <v>451</v>
      </c>
      <c r="G29" s="39" t="s">
        <v>305</v>
      </c>
      <c r="H29" s="49" t="s">
        <v>454</v>
      </c>
      <c r="I29" s="49" t="s">
        <v>454</v>
      </c>
      <c r="J29" s="60" t="s">
        <v>444</v>
      </c>
    </row>
    <row r="30" ht="44" customHeight="1" spans="1:10">
      <c r="A30" s="33"/>
      <c r="B30" s="45"/>
      <c r="C30" s="49" t="s">
        <v>455</v>
      </c>
      <c r="D30" s="38" t="s">
        <v>302</v>
      </c>
      <c r="E30" s="47">
        <v>552.8</v>
      </c>
      <c r="F30" s="38" t="s">
        <v>451</v>
      </c>
      <c r="G30" s="39" t="s">
        <v>305</v>
      </c>
      <c r="H30" s="49" t="s">
        <v>456</v>
      </c>
      <c r="I30" s="49" t="s">
        <v>456</v>
      </c>
      <c r="J30" s="60" t="s">
        <v>444</v>
      </c>
    </row>
    <row r="31" ht="44" customHeight="1" spans="1:10">
      <c r="A31" s="33"/>
      <c r="B31" s="45"/>
      <c r="C31" s="42" t="s">
        <v>253</v>
      </c>
      <c r="D31" s="38" t="s">
        <v>302</v>
      </c>
      <c r="E31" s="47">
        <v>36.81</v>
      </c>
      <c r="F31" s="38" t="s">
        <v>451</v>
      </c>
      <c r="G31" s="39" t="s">
        <v>305</v>
      </c>
      <c r="H31" s="42" t="s">
        <v>253</v>
      </c>
      <c r="I31" s="42" t="s">
        <v>253</v>
      </c>
      <c r="J31" s="60" t="s">
        <v>444</v>
      </c>
    </row>
    <row r="32" ht="44" customHeight="1" spans="1:10">
      <c r="A32" s="50" t="s">
        <v>309</v>
      </c>
      <c r="B32" s="44" t="s">
        <v>457</v>
      </c>
      <c r="C32" s="51" t="s">
        <v>458</v>
      </c>
      <c r="D32" s="38" t="s">
        <v>302</v>
      </c>
      <c r="E32" s="47">
        <v>662.8</v>
      </c>
      <c r="F32" s="38" t="s">
        <v>451</v>
      </c>
      <c r="G32" s="39" t="s">
        <v>305</v>
      </c>
      <c r="H32" s="51" t="s">
        <v>458</v>
      </c>
      <c r="I32" s="51" t="s">
        <v>458</v>
      </c>
      <c r="J32" s="60" t="s">
        <v>444</v>
      </c>
    </row>
    <row r="33" ht="44" customHeight="1" spans="1:10">
      <c r="A33" s="52"/>
      <c r="B33" s="44" t="s">
        <v>459</v>
      </c>
      <c r="C33" s="51" t="s">
        <v>460</v>
      </c>
      <c r="D33" s="38" t="s">
        <v>302</v>
      </c>
      <c r="E33" s="37" t="s">
        <v>308</v>
      </c>
      <c r="F33" s="38" t="s">
        <v>304</v>
      </c>
      <c r="G33" s="39" t="s">
        <v>305</v>
      </c>
      <c r="H33" s="51" t="s">
        <v>460</v>
      </c>
      <c r="I33" s="51" t="s">
        <v>460</v>
      </c>
      <c r="J33" s="60" t="s">
        <v>444</v>
      </c>
    </row>
    <row r="34" ht="44" customHeight="1" spans="1:10">
      <c r="A34" s="52"/>
      <c r="B34" s="44" t="s">
        <v>461</v>
      </c>
      <c r="C34" s="51" t="s">
        <v>462</v>
      </c>
      <c r="D34" s="38" t="s">
        <v>302</v>
      </c>
      <c r="E34" s="37" t="s">
        <v>303</v>
      </c>
      <c r="F34" s="38" t="s">
        <v>304</v>
      </c>
      <c r="G34" s="39" t="s">
        <v>305</v>
      </c>
      <c r="H34" s="51" t="s">
        <v>462</v>
      </c>
      <c r="I34" s="51" t="s">
        <v>462</v>
      </c>
      <c r="J34" s="60" t="s">
        <v>444</v>
      </c>
    </row>
    <row r="35" ht="44" customHeight="1" spans="1:10">
      <c r="A35" s="53"/>
      <c r="B35" s="44" t="s">
        <v>463</v>
      </c>
      <c r="C35" s="51" t="s">
        <v>464</v>
      </c>
      <c r="D35" s="38" t="s">
        <v>302</v>
      </c>
      <c r="E35" s="37">
        <v>100</v>
      </c>
      <c r="F35" s="38" t="s">
        <v>304</v>
      </c>
      <c r="G35" s="39" t="s">
        <v>305</v>
      </c>
      <c r="H35" s="51" t="s">
        <v>464</v>
      </c>
      <c r="I35" s="51" t="s">
        <v>464</v>
      </c>
      <c r="J35" s="60" t="s">
        <v>444</v>
      </c>
    </row>
    <row r="36" ht="44" customHeight="1" spans="1:10">
      <c r="A36" s="44" t="s">
        <v>315</v>
      </c>
      <c r="B36" s="44" t="s">
        <v>465</v>
      </c>
      <c r="C36" s="41" t="s">
        <v>466</v>
      </c>
      <c r="D36" s="38" t="s">
        <v>302</v>
      </c>
      <c r="E36" s="37" t="s">
        <v>308</v>
      </c>
      <c r="F36" s="38" t="s">
        <v>304</v>
      </c>
      <c r="G36" s="39" t="s">
        <v>305</v>
      </c>
      <c r="H36" s="42" t="s">
        <v>466</v>
      </c>
      <c r="I36" s="42" t="s">
        <v>466</v>
      </c>
      <c r="J36" s="60" t="s">
        <v>444</v>
      </c>
    </row>
  </sheetData>
  <mergeCells count="26">
    <mergeCell ref="A3:J3"/>
    <mergeCell ref="A4:C4"/>
    <mergeCell ref="B5:E5"/>
    <mergeCell ref="F5:G5"/>
    <mergeCell ref="H5:J5"/>
    <mergeCell ref="A6:I6"/>
    <mergeCell ref="C7:I7"/>
    <mergeCell ref="C8:I8"/>
    <mergeCell ref="C9:I9"/>
    <mergeCell ref="A10:J10"/>
    <mergeCell ref="H11:J11"/>
    <mergeCell ref="A13:G13"/>
    <mergeCell ref="A14:B14"/>
    <mergeCell ref="C14:G14"/>
    <mergeCell ref="A15:J15"/>
    <mergeCell ref="A16:G16"/>
    <mergeCell ref="A7:A8"/>
    <mergeCell ref="A18:A31"/>
    <mergeCell ref="A32:A35"/>
    <mergeCell ref="B19:B20"/>
    <mergeCell ref="B22:B31"/>
    <mergeCell ref="H16:H17"/>
    <mergeCell ref="I16:I17"/>
    <mergeCell ref="J16:J17"/>
    <mergeCell ref="A11:B12"/>
    <mergeCell ref="C11:G12"/>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pane ySplit="1" topLeftCell="A2" activePane="bottomLeft" state="frozen"/>
      <selection/>
      <selection pane="bottomLeft" activeCell="A11" sqref="$A11:$XFD11"/>
    </sheetView>
  </sheetViews>
  <sheetFormatPr defaultColWidth="8" defaultRowHeight="14.25" customHeight="1"/>
  <cols>
    <col min="1" max="1" width="21.1388888888889" customWidth="1"/>
    <col min="2" max="2" width="35.2777777777778" customWidth="1"/>
    <col min="3" max="19" width="16.1759259259259" customWidth="1"/>
  </cols>
  <sheetData>
    <row r="1" customHeight="1" spans="1:19">
      <c r="A1" s="61"/>
      <c r="B1" s="61"/>
      <c r="C1" s="61"/>
      <c r="D1" s="61"/>
      <c r="E1" s="61"/>
      <c r="F1" s="61"/>
      <c r="G1" s="61"/>
      <c r="H1" s="61"/>
      <c r="I1" s="61"/>
      <c r="J1" s="61"/>
      <c r="K1" s="61"/>
      <c r="L1" s="61"/>
      <c r="M1" s="61"/>
      <c r="N1" s="61"/>
      <c r="O1" s="61"/>
      <c r="P1" s="61"/>
      <c r="Q1" s="61"/>
      <c r="R1" s="61"/>
      <c r="S1" s="61"/>
    </row>
    <row r="2" ht="12" customHeight="1" spans="1:18">
      <c r="A2" s="214"/>
      <c r="J2" s="226"/>
      <c r="R2" s="63" t="s">
        <v>53</v>
      </c>
    </row>
    <row r="3" ht="36" customHeight="1" spans="1:19">
      <c r="A3" s="215" t="s">
        <v>54</v>
      </c>
      <c r="B3" s="88"/>
      <c r="C3" s="88"/>
      <c r="D3" s="88"/>
      <c r="E3" s="88"/>
      <c r="F3" s="88"/>
      <c r="G3" s="88"/>
      <c r="H3" s="88"/>
      <c r="I3" s="88"/>
      <c r="J3" s="110"/>
      <c r="K3" s="88"/>
      <c r="L3" s="88"/>
      <c r="M3" s="88"/>
      <c r="N3" s="88"/>
      <c r="O3" s="88"/>
      <c r="P3" s="88"/>
      <c r="Q3" s="88"/>
      <c r="R3" s="88"/>
      <c r="S3" s="88"/>
    </row>
    <row r="4" ht="20.25" customHeight="1" spans="1:19">
      <c r="A4" s="156" t="str">
        <f>"单位名称："&amp;"石林彝族自治县石林卫生院"</f>
        <v>单位名称：石林彝族自治县石林卫生院</v>
      </c>
      <c r="B4" s="67"/>
      <c r="C4" s="67"/>
      <c r="D4" s="67"/>
      <c r="E4" s="67"/>
      <c r="F4" s="67"/>
      <c r="G4" s="67"/>
      <c r="H4" s="67"/>
      <c r="I4" s="67"/>
      <c r="J4" s="227"/>
      <c r="K4" s="67"/>
      <c r="L4" s="67"/>
      <c r="M4" s="67"/>
      <c r="N4" s="68"/>
      <c r="O4" s="68"/>
      <c r="P4" s="68"/>
      <c r="Q4" s="68"/>
      <c r="R4" s="68" t="s">
        <v>2</v>
      </c>
      <c r="S4" s="68" t="s">
        <v>2</v>
      </c>
    </row>
    <row r="5" ht="18.75" customHeight="1" spans="1:19">
      <c r="A5" s="216" t="s">
        <v>55</v>
      </c>
      <c r="B5" s="217" t="s">
        <v>56</v>
      </c>
      <c r="C5" s="217" t="s">
        <v>57</v>
      </c>
      <c r="D5" s="218" t="s">
        <v>58</v>
      </c>
      <c r="E5" s="219"/>
      <c r="F5" s="219"/>
      <c r="G5" s="219"/>
      <c r="H5" s="219"/>
      <c r="I5" s="219"/>
      <c r="J5" s="228"/>
      <c r="K5" s="219"/>
      <c r="L5" s="219"/>
      <c r="M5" s="219"/>
      <c r="N5" s="229"/>
      <c r="O5" s="229" t="s">
        <v>46</v>
      </c>
      <c r="P5" s="229"/>
      <c r="Q5" s="229"/>
      <c r="R5" s="229"/>
      <c r="S5" s="229"/>
    </row>
    <row r="6" ht="18" customHeight="1" spans="1:19">
      <c r="A6" s="220"/>
      <c r="B6" s="221"/>
      <c r="C6" s="221"/>
      <c r="D6" s="221" t="s">
        <v>59</v>
      </c>
      <c r="E6" s="221" t="s">
        <v>60</v>
      </c>
      <c r="F6" s="221" t="s">
        <v>61</v>
      </c>
      <c r="G6" s="221" t="s">
        <v>62</v>
      </c>
      <c r="H6" s="221" t="s">
        <v>63</v>
      </c>
      <c r="I6" s="230" t="s">
        <v>64</v>
      </c>
      <c r="J6" s="231"/>
      <c r="K6" s="230" t="s">
        <v>65</v>
      </c>
      <c r="L6" s="230" t="s">
        <v>66</v>
      </c>
      <c r="M6" s="230" t="s">
        <v>67</v>
      </c>
      <c r="N6" s="232" t="s">
        <v>68</v>
      </c>
      <c r="O6" s="233" t="s">
        <v>59</v>
      </c>
      <c r="P6" s="233" t="s">
        <v>60</v>
      </c>
      <c r="Q6" s="233" t="s">
        <v>61</v>
      </c>
      <c r="R6" s="233" t="s">
        <v>62</v>
      </c>
      <c r="S6" s="233" t="s">
        <v>69</v>
      </c>
    </row>
    <row r="7" ht="29.25" customHeight="1" spans="1:19">
      <c r="A7" s="222"/>
      <c r="B7" s="223"/>
      <c r="C7" s="223"/>
      <c r="D7" s="223"/>
      <c r="E7" s="223"/>
      <c r="F7" s="223"/>
      <c r="G7" s="223"/>
      <c r="H7" s="223"/>
      <c r="I7" s="234" t="s">
        <v>59</v>
      </c>
      <c r="J7" s="234" t="s">
        <v>70</v>
      </c>
      <c r="K7" s="234" t="s">
        <v>65</v>
      </c>
      <c r="L7" s="234" t="s">
        <v>66</v>
      </c>
      <c r="M7" s="234" t="s">
        <v>67</v>
      </c>
      <c r="N7" s="234" t="s">
        <v>68</v>
      </c>
      <c r="O7" s="234"/>
      <c r="P7" s="234"/>
      <c r="Q7" s="234"/>
      <c r="R7" s="234"/>
      <c r="S7" s="234"/>
    </row>
    <row r="8" ht="16.5" customHeight="1" spans="1:19">
      <c r="A8" s="195">
        <v>1</v>
      </c>
      <c r="B8" s="80">
        <v>2</v>
      </c>
      <c r="C8" s="80">
        <v>3</v>
      </c>
      <c r="D8" s="80">
        <v>4</v>
      </c>
      <c r="E8" s="195">
        <v>5</v>
      </c>
      <c r="F8" s="80">
        <v>6</v>
      </c>
      <c r="G8" s="80">
        <v>7</v>
      </c>
      <c r="H8" s="195">
        <v>8</v>
      </c>
      <c r="I8" s="80">
        <v>9</v>
      </c>
      <c r="J8" s="95">
        <v>10</v>
      </c>
      <c r="K8" s="95">
        <v>11</v>
      </c>
      <c r="L8" s="235">
        <v>12</v>
      </c>
      <c r="M8" s="95">
        <v>13</v>
      </c>
      <c r="N8" s="95">
        <v>14</v>
      </c>
      <c r="O8" s="95">
        <v>15</v>
      </c>
      <c r="P8" s="95">
        <v>16</v>
      </c>
      <c r="Q8" s="95">
        <v>17</v>
      </c>
      <c r="R8" s="95">
        <v>18</v>
      </c>
      <c r="S8" s="95">
        <v>19</v>
      </c>
    </row>
    <row r="9" ht="31.4" customHeight="1" spans="1:19">
      <c r="A9" s="127" t="s">
        <v>71</v>
      </c>
      <c r="B9" s="127" t="s">
        <v>72</v>
      </c>
      <c r="C9" s="87">
        <v>12614826</v>
      </c>
      <c r="D9" s="186">
        <v>12614826</v>
      </c>
      <c r="E9" s="155">
        <v>5986826</v>
      </c>
      <c r="F9" s="155"/>
      <c r="G9" s="155"/>
      <c r="H9" s="155"/>
      <c r="I9" s="155">
        <v>6628000</v>
      </c>
      <c r="J9" s="155">
        <v>6628000</v>
      </c>
      <c r="K9" s="155"/>
      <c r="L9" s="155"/>
      <c r="M9" s="155"/>
      <c r="N9" s="155"/>
      <c r="O9" s="155"/>
      <c r="P9" s="155"/>
      <c r="Q9" s="155"/>
      <c r="R9" s="155"/>
      <c r="S9" s="155"/>
    </row>
    <row r="10" ht="16.5" customHeight="1" spans="1:19">
      <c r="A10" s="224" t="s">
        <v>57</v>
      </c>
      <c r="B10" s="225"/>
      <c r="C10" s="186">
        <v>12614826</v>
      </c>
      <c r="D10" s="186">
        <v>12614826</v>
      </c>
      <c r="E10" s="155">
        <v>5986826</v>
      </c>
      <c r="F10" s="155"/>
      <c r="G10" s="155"/>
      <c r="H10" s="155"/>
      <c r="I10" s="155">
        <v>6628000</v>
      </c>
      <c r="J10" s="155">
        <v>6628000</v>
      </c>
      <c r="K10" s="155"/>
      <c r="L10" s="155"/>
      <c r="M10" s="155"/>
      <c r="N10" s="155"/>
      <c r="O10" s="155"/>
      <c r="P10" s="155"/>
      <c r="Q10" s="155"/>
      <c r="R10" s="155"/>
      <c r="S10" s="155"/>
    </row>
  </sheetData>
  <mergeCells count="21">
    <mergeCell ref="R2:S2"/>
    <mergeCell ref="A3:S3"/>
    <mergeCell ref="A4:D4"/>
    <mergeCell ref="R4:S4"/>
    <mergeCell ref="D5:N5"/>
    <mergeCell ref="O5:S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4"/>
  <sheetViews>
    <sheetView showZeros="0" workbookViewId="0">
      <pane ySplit="1" topLeftCell="A4" activePane="bottomLeft" state="frozen"/>
      <selection/>
      <selection pane="bottomLeft" activeCell="F15" sqref="F15"/>
    </sheetView>
  </sheetViews>
  <sheetFormatPr defaultColWidth="9.13888888888889" defaultRowHeight="14.25" customHeight="1"/>
  <cols>
    <col min="1" max="1" width="14.2777777777778" customWidth="1"/>
    <col min="2" max="2" width="32.5740740740741" customWidth="1"/>
    <col min="3" max="6" width="18.8518518518519" customWidth="1"/>
    <col min="7" max="7" width="21.2777777777778" customWidth="1"/>
    <col min="8" max="9" width="18.8518518518519" customWidth="1"/>
    <col min="10" max="10" width="17.8518518518519" customWidth="1"/>
    <col min="11" max="15" width="18.8518518518519" customWidth="1"/>
  </cols>
  <sheetData>
    <row r="1" customHeight="1" spans="1:15">
      <c r="A1" s="61"/>
      <c r="B1" s="61"/>
      <c r="C1" s="61"/>
      <c r="D1" s="61"/>
      <c r="E1" s="61"/>
      <c r="F1" s="61"/>
      <c r="G1" s="61"/>
      <c r="H1" s="61"/>
      <c r="I1" s="61"/>
      <c r="J1" s="61"/>
      <c r="K1" s="61"/>
      <c r="L1" s="61"/>
      <c r="M1" s="61"/>
      <c r="N1" s="61"/>
      <c r="O1" s="61"/>
    </row>
    <row r="2" ht="15.75" customHeight="1" spans="15:15">
      <c r="O2" s="119" t="s">
        <v>73</v>
      </c>
    </row>
    <row r="3" ht="28.5" customHeight="1" spans="1:15">
      <c r="A3" s="88" t="s">
        <v>74</v>
      </c>
      <c r="B3" s="88"/>
      <c r="C3" s="88"/>
      <c r="D3" s="88"/>
      <c r="E3" s="88"/>
      <c r="F3" s="88"/>
      <c r="G3" s="88"/>
      <c r="H3" s="88"/>
      <c r="I3" s="88"/>
      <c r="J3" s="88"/>
      <c r="K3" s="88"/>
      <c r="L3" s="88"/>
      <c r="M3" s="88"/>
      <c r="N3" s="88"/>
      <c r="O3" s="88"/>
    </row>
    <row r="4" ht="15" customHeight="1" spans="1:15">
      <c r="A4" s="166" t="str">
        <f>"单位名称："&amp;"石林彝族自治县石林卫生院"</f>
        <v>单位名称：石林彝族自治县石林卫生院</v>
      </c>
      <c r="B4" s="167"/>
      <c r="C4" s="102"/>
      <c r="D4" s="102"/>
      <c r="E4" s="102"/>
      <c r="F4" s="102"/>
      <c r="G4" s="67"/>
      <c r="H4" s="102"/>
      <c r="I4" s="102"/>
      <c r="J4" s="67"/>
      <c r="K4" s="102"/>
      <c r="L4" s="102"/>
      <c r="M4" s="67"/>
      <c r="N4" s="67"/>
      <c r="O4" s="168" t="s">
        <v>2</v>
      </c>
    </row>
    <row r="5" ht="18.75" customHeight="1" spans="1:15">
      <c r="A5" s="70" t="s">
        <v>75</v>
      </c>
      <c r="B5" s="70" t="s">
        <v>76</v>
      </c>
      <c r="C5" s="76" t="s">
        <v>57</v>
      </c>
      <c r="D5" s="126" t="s">
        <v>60</v>
      </c>
      <c r="E5" s="126"/>
      <c r="F5" s="126"/>
      <c r="G5" s="210" t="s">
        <v>61</v>
      </c>
      <c r="H5" s="70" t="s">
        <v>62</v>
      </c>
      <c r="I5" s="70" t="s">
        <v>77</v>
      </c>
      <c r="J5" s="71" t="s">
        <v>78</v>
      </c>
      <c r="K5" s="133" t="s">
        <v>79</v>
      </c>
      <c r="L5" s="133" t="s">
        <v>80</v>
      </c>
      <c r="M5" s="133" t="s">
        <v>81</v>
      </c>
      <c r="N5" s="133" t="s">
        <v>82</v>
      </c>
      <c r="O5" s="150" t="s">
        <v>83</v>
      </c>
    </row>
    <row r="6" ht="30" customHeight="1" spans="1:15">
      <c r="A6" s="79"/>
      <c r="B6" s="79"/>
      <c r="C6" s="79"/>
      <c r="D6" s="126" t="s">
        <v>59</v>
      </c>
      <c r="E6" s="126" t="s">
        <v>84</v>
      </c>
      <c r="F6" s="126" t="s">
        <v>85</v>
      </c>
      <c r="G6" s="79"/>
      <c r="H6" s="79"/>
      <c r="I6" s="79"/>
      <c r="J6" s="126" t="s">
        <v>59</v>
      </c>
      <c r="K6" s="154" t="s">
        <v>79</v>
      </c>
      <c r="L6" s="154" t="s">
        <v>80</v>
      </c>
      <c r="M6" s="154" t="s">
        <v>81</v>
      </c>
      <c r="N6" s="154" t="s">
        <v>82</v>
      </c>
      <c r="O6" s="154" t="s">
        <v>83</v>
      </c>
    </row>
    <row r="7" ht="24" customHeight="1" spans="1:15">
      <c r="A7" s="126">
        <v>1</v>
      </c>
      <c r="B7" s="126">
        <v>2</v>
      </c>
      <c r="C7" s="126">
        <v>3</v>
      </c>
      <c r="D7" s="126">
        <v>4</v>
      </c>
      <c r="E7" s="126">
        <v>5</v>
      </c>
      <c r="F7" s="126">
        <v>6</v>
      </c>
      <c r="G7" s="126">
        <v>7</v>
      </c>
      <c r="H7" s="112">
        <v>8</v>
      </c>
      <c r="I7" s="112">
        <v>9</v>
      </c>
      <c r="J7" s="112">
        <v>10</v>
      </c>
      <c r="K7" s="112">
        <v>11</v>
      </c>
      <c r="L7" s="112">
        <v>12</v>
      </c>
      <c r="M7" s="112">
        <v>13</v>
      </c>
      <c r="N7" s="112">
        <v>14</v>
      </c>
      <c r="O7" s="126">
        <v>15</v>
      </c>
    </row>
    <row r="8" ht="24" customHeight="1" spans="1:15">
      <c r="A8" s="211" t="s">
        <v>86</v>
      </c>
      <c r="B8" s="211" t="s">
        <v>87</v>
      </c>
      <c r="C8" s="162">
        <v>939484</v>
      </c>
      <c r="D8" s="162">
        <v>939484</v>
      </c>
      <c r="E8" s="162">
        <v>939484</v>
      </c>
      <c r="F8" s="162"/>
      <c r="G8" s="162"/>
      <c r="H8" s="162"/>
      <c r="I8" s="162"/>
      <c r="J8" s="162"/>
      <c r="K8" s="162"/>
      <c r="L8" s="162"/>
      <c r="M8" s="162"/>
      <c r="N8" s="162"/>
      <c r="O8" s="162"/>
    </row>
    <row r="9" ht="24" customHeight="1" spans="1:15">
      <c r="A9" s="212" t="s">
        <v>88</v>
      </c>
      <c r="B9" s="212" t="s">
        <v>89</v>
      </c>
      <c r="C9" s="162">
        <v>939484</v>
      </c>
      <c r="D9" s="162">
        <v>939484</v>
      </c>
      <c r="E9" s="162">
        <v>939484</v>
      </c>
      <c r="F9" s="162"/>
      <c r="G9" s="162"/>
      <c r="H9" s="162"/>
      <c r="I9" s="162"/>
      <c r="J9" s="162"/>
      <c r="K9" s="162"/>
      <c r="L9" s="162"/>
      <c r="M9" s="162"/>
      <c r="N9" s="162"/>
      <c r="O9" s="162"/>
    </row>
    <row r="10" ht="24" customHeight="1" spans="1:15">
      <c r="A10" s="213" t="s">
        <v>90</v>
      </c>
      <c r="B10" s="213" t="s">
        <v>91</v>
      </c>
      <c r="C10" s="162">
        <v>172800</v>
      </c>
      <c r="D10" s="162">
        <v>172800</v>
      </c>
      <c r="E10" s="162">
        <v>172800</v>
      </c>
      <c r="F10" s="162"/>
      <c r="G10" s="162"/>
      <c r="H10" s="162"/>
      <c r="I10" s="162"/>
      <c r="J10" s="162"/>
      <c r="K10" s="162"/>
      <c r="L10" s="162"/>
      <c r="M10" s="162"/>
      <c r="N10" s="162"/>
      <c r="O10" s="162"/>
    </row>
    <row r="11" ht="24" customHeight="1" spans="1:15">
      <c r="A11" s="213" t="s">
        <v>92</v>
      </c>
      <c r="B11" s="213" t="s">
        <v>93</v>
      </c>
      <c r="C11" s="162">
        <v>643296</v>
      </c>
      <c r="D11" s="162">
        <v>643296</v>
      </c>
      <c r="E11" s="162">
        <v>643296</v>
      </c>
      <c r="F11" s="162"/>
      <c r="G11" s="162"/>
      <c r="H11" s="162"/>
      <c r="I11" s="162"/>
      <c r="J11" s="162"/>
      <c r="K11" s="162"/>
      <c r="L11" s="162"/>
      <c r="M11" s="162"/>
      <c r="N11" s="162"/>
      <c r="O11" s="162"/>
    </row>
    <row r="12" ht="24" customHeight="1" spans="1:15">
      <c r="A12" s="213" t="s">
        <v>94</v>
      </c>
      <c r="B12" s="213" t="s">
        <v>95</v>
      </c>
      <c r="C12" s="162">
        <v>123388</v>
      </c>
      <c r="D12" s="162">
        <v>123388</v>
      </c>
      <c r="E12" s="162">
        <v>123388</v>
      </c>
      <c r="F12" s="162"/>
      <c r="G12" s="162"/>
      <c r="H12" s="162"/>
      <c r="I12" s="162"/>
      <c r="J12" s="162"/>
      <c r="K12" s="162"/>
      <c r="L12" s="162"/>
      <c r="M12" s="162"/>
      <c r="N12" s="162"/>
      <c r="O12" s="162"/>
    </row>
    <row r="13" ht="24" customHeight="1" spans="1:15">
      <c r="A13" s="211" t="s">
        <v>96</v>
      </c>
      <c r="B13" s="211" t="s">
        <v>97</v>
      </c>
      <c r="C13" s="162">
        <v>11166446</v>
      </c>
      <c r="D13" s="162">
        <v>4538446</v>
      </c>
      <c r="E13" s="162">
        <v>4537924</v>
      </c>
      <c r="F13" s="162">
        <v>522</v>
      </c>
      <c r="G13" s="162"/>
      <c r="H13" s="162"/>
      <c r="I13" s="162"/>
      <c r="J13" s="162">
        <v>6628000</v>
      </c>
      <c r="K13" s="162">
        <v>6628000</v>
      </c>
      <c r="L13" s="162"/>
      <c r="M13" s="162"/>
      <c r="N13" s="162"/>
      <c r="O13" s="162"/>
    </row>
    <row r="14" ht="24" customHeight="1" spans="1:15">
      <c r="A14" s="212" t="s">
        <v>98</v>
      </c>
      <c r="B14" s="212" t="s">
        <v>99</v>
      </c>
      <c r="C14" s="162">
        <v>10644410</v>
      </c>
      <c r="D14" s="162">
        <v>4016410</v>
      </c>
      <c r="E14" s="162">
        <v>4015888</v>
      </c>
      <c r="F14" s="162">
        <v>522</v>
      </c>
      <c r="G14" s="162"/>
      <c r="H14" s="162"/>
      <c r="I14" s="162"/>
      <c r="J14" s="162">
        <v>6628000</v>
      </c>
      <c r="K14" s="162">
        <v>6628000</v>
      </c>
      <c r="L14" s="162"/>
      <c r="M14" s="162"/>
      <c r="N14" s="162"/>
      <c r="O14" s="162"/>
    </row>
    <row r="15" ht="24" customHeight="1" spans="1:15">
      <c r="A15" s="213" t="s">
        <v>100</v>
      </c>
      <c r="B15" s="213" t="s">
        <v>101</v>
      </c>
      <c r="C15" s="162">
        <v>10643888</v>
      </c>
      <c r="D15" s="162">
        <v>4015888</v>
      </c>
      <c r="E15" s="162">
        <v>4015888</v>
      </c>
      <c r="F15" s="162"/>
      <c r="G15" s="162"/>
      <c r="H15" s="162"/>
      <c r="I15" s="162"/>
      <c r="J15" s="162">
        <v>6628000</v>
      </c>
      <c r="K15" s="162">
        <v>6628000</v>
      </c>
      <c r="L15" s="162"/>
      <c r="M15" s="162"/>
      <c r="N15" s="162"/>
      <c r="O15" s="162"/>
    </row>
    <row r="16" ht="24" customHeight="1" spans="1:15">
      <c r="A16" s="213" t="s">
        <v>102</v>
      </c>
      <c r="B16" s="213" t="s">
        <v>103</v>
      </c>
      <c r="C16" s="162">
        <v>522</v>
      </c>
      <c r="D16" s="162">
        <v>522</v>
      </c>
      <c r="E16" s="162"/>
      <c r="F16" s="162">
        <v>522</v>
      </c>
      <c r="G16" s="162"/>
      <c r="H16" s="162"/>
      <c r="I16" s="162"/>
      <c r="J16" s="162"/>
      <c r="K16" s="162"/>
      <c r="L16" s="162"/>
      <c r="M16" s="162"/>
      <c r="N16" s="162"/>
      <c r="O16" s="162"/>
    </row>
    <row r="17" ht="24" customHeight="1" spans="1:15">
      <c r="A17" s="212" t="s">
        <v>104</v>
      </c>
      <c r="B17" s="212" t="s">
        <v>105</v>
      </c>
      <c r="C17" s="162">
        <v>522036</v>
      </c>
      <c r="D17" s="162">
        <v>522036</v>
      </c>
      <c r="E17" s="162">
        <v>522036</v>
      </c>
      <c r="F17" s="162"/>
      <c r="G17" s="162"/>
      <c r="H17" s="162"/>
      <c r="I17" s="162"/>
      <c r="J17" s="162"/>
      <c r="K17" s="162"/>
      <c r="L17" s="162"/>
      <c r="M17" s="162"/>
      <c r="N17" s="162"/>
      <c r="O17" s="162"/>
    </row>
    <row r="18" ht="24" customHeight="1" spans="1:15">
      <c r="A18" s="213" t="s">
        <v>106</v>
      </c>
      <c r="B18" s="213" t="s">
        <v>107</v>
      </c>
      <c r="C18" s="162">
        <v>269728</v>
      </c>
      <c r="D18" s="162">
        <v>269728</v>
      </c>
      <c r="E18" s="162">
        <v>269728</v>
      </c>
      <c r="F18" s="162"/>
      <c r="G18" s="162"/>
      <c r="H18" s="162"/>
      <c r="I18" s="162"/>
      <c r="J18" s="162"/>
      <c r="K18" s="162"/>
      <c r="L18" s="162"/>
      <c r="M18" s="162"/>
      <c r="N18" s="162"/>
      <c r="O18" s="162"/>
    </row>
    <row r="19" ht="24" customHeight="1" spans="1:15">
      <c r="A19" s="213" t="s">
        <v>108</v>
      </c>
      <c r="B19" s="213" t="s">
        <v>109</v>
      </c>
      <c r="C19" s="162">
        <v>221528</v>
      </c>
      <c r="D19" s="162">
        <v>221528</v>
      </c>
      <c r="E19" s="162">
        <v>221528</v>
      </c>
      <c r="F19" s="162"/>
      <c r="G19" s="162"/>
      <c r="H19" s="162"/>
      <c r="I19" s="162"/>
      <c r="J19" s="162"/>
      <c r="K19" s="162"/>
      <c r="L19" s="162"/>
      <c r="M19" s="162"/>
      <c r="N19" s="162"/>
      <c r="O19" s="162"/>
    </row>
    <row r="20" ht="24" customHeight="1" spans="1:15">
      <c r="A20" s="213" t="s">
        <v>110</v>
      </c>
      <c r="B20" s="213" t="s">
        <v>111</v>
      </c>
      <c r="C20" s="162">
        <v>30780</v>
      </c>
      <c r="D20" s="162">
        <v>30780</v>
      </c>
      <c r="E20" s="162">
        <v>30780</v>
      </c>
      <c r="F20" s="162"/>
      <c r="G20" s="162"/>
      <c r="H20" s="162"/>
      <c r="I20" s="162"/>
      <c r="J20" s="162"/>
      <c r="K20" s="162"/>
      <c r="L20" s="162"/>
      <c r="M20" s="162"/>
      <c r="N20" s="162"/>
      <c r="O20" s="162"/>
    </row>
    <row r="21" ht="24" customHeight="1" spans="1:15">
      <c r="A21" s="211" t="s">
        <v>112</v>
      </c>
      <c r="B21" s="211" t="s">
        <v>113</v>
      </c>
      <c r="C21" s="162">
        <v>508896</v>
      </c>
      <c r="D21" s="162">
        <v>508896</v>
      </c>
      <c r="E21" s="162">
        <v>508896</v>
      </c>
      <c r="F21" s="162"/>
      <c r="G21" s="162"/>
      <c r="H21" s="162"/>
      <c r="I21" s="162"/>
      <c r="J21" s="162"/>
      <c r="K21" s="162"/>
      <c r="L21" s="162"/>
      <c r="M21" s="162"/>
      <c r="N21" s="162"/>
      <c r="O21" s="162"/>
    </row>
    <row r="22" ht="24" customHeight="1" spans="1:15">
      <c r="A22" s="212" t="s">
        <v>114</v>
      </c>
      <c r="B22" s="212" t="s">
        <v>115</v>
      </c>
      <c r="C22" s="162">
        <v>508896</v>
      </c>
      <c r="D22" s="162">
        <v>508896</v>
      </c>
      <c r="E22" s="162">
        <v>508896</v>
      </c>
      <c r="F22" s="162"/>
      <c r="G22" s="162"/>
      <c r="H22" s="162"/>
      <c r="I22" s="162"/>
      <c r="J22" s="162"/>
      <c r="K22" s="162"/>
      <c r="L22" s="162"/>
      <c r="M22" s="162"/>
      <c r="N22" s="162"/>
      <c r="O22" s="162"/>
    </row>
    <row r="23" ht="24" customHeight="1" spans="1:15">
      <c r="A23" s="213" t="s">
        <v>116</v>
      </c>
      <c r="B23" s="213" t="s">
        <v>117</v>
      </c>
      <c r="C23" s="162">
        <v>508896</v>
      </c>
      <c r="D23" s="162">
        <v>508896</v>
      </c>
      <c r="E23" s="162">
        <v>508896</v>
      </c>
      <c r="F23" s="162"/>
      <c r="G23" s="162"/>
      <c r="H23" s="162"/>
      <c r="I23" s="162"/>
      <c r="J23" s="162"/>
      <c r="K23" s="162"/>
      <c r="L23" s="162"/>
      <c r="M23" s="162"/>
      <c r="N23" s="162"/>
      <c r="O23" s="162"/>
    </row>
    <row r="24" ht="24" customHeight="1" spans="1:15">
      <c r="A24" s="169" t="s">
        <v>118</v>
      </c>
      <c r="B24" s="170" t="s">
        <v>118</v>
      </c>
      <c r="C24" s="162">
        <v>12614826</v>
      </c>
      <c r="D24" s="162">
        <v>5986826</v>
      </c>
      <c r="E24" s="162">
        <v>5986304</v>
      </c>
      <c r="F24" s="162">
        <v>522</v>
      </c>
      <c r="G24" s="162"/>
      <c r="H24" s="162"/>
      <c r="I24" s="162"/>
      <c r="J24" s="162">
        <v>6628000</v>
      </c>
      <c r="K24" s="162">
        <v>6628000</v>
      </c>
      <c r="L24" s="162"/>
      <c r="M24" s="162"/>
      <c r="N24" s="162"/>
      <c r="O24" s="162"/>
    </row>
  </sheetData>
  <mergeCells count="11">
    <mergeCell ref="A3:O3"/>
    <mergeCell ref="A4:L4"/>
    <mergeCell ref="D5:F5"/>
    <mergeCell ref="J5:O5"/>
    <mergeCell ref="A24:B24"/>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pane ySplit="1" topLeftCell="A2" activePane="bottomLeft" state="frozen"/>
      <selection/>
      <selection pane="bottomLeft" activeCell="A5" sqref="A5:B5"/>
    </sheetView>
  </sheetViews>
  <sheetFormatPr defaultColWidth="9.13888888888889" defaultRowHeight="14.25" customHeight="1" outlineLevelCol="3"/>
  <cols>
    <col min="1" max="1" width="49.2777777777778" customWidth="1"/>
    <col min="2" max="2" width="43.3148148148148" customWidth="1"/>
    <col min="3" max="3" width="48.5740740740741" customWidth="1"/>
    <col min="4" max="4" width="41.1759259259259" customWidth="1"/>
  </cols>
  <sheetData>
    <row r="1" customHeight="1" spans="1:4">
      <c r="A1" s="61"/>
      <c r="B1" s="61"/>
      <c r="C1" s="61"/>
      <c r="D1" s="61"/>
    </row>
    <row r="2" customHeight="1" spans="4:4">
      <c r="D2" s="164" t="s">
        <v>119</v>
      </c>
    </row>
    <row r="3" ht="31.5" customHeight="1" spans="1:4">
      <c r="A3" s="109" t="s">
        <v>120</v>
      </c>
      <c r="B3" s="197"/>
      <c r="C3" s="197"/>
      <c r="D3" s="197"/>
    </row>
    <row r="4" ht="17.25" customHeight="1" spans="1:4">
      <c r="A4" s="65" t="str">
        <f>"单位名称："&amp;"石林彝族自治县石林卫生院"</f>
        <v>单位名称：石林彝族自治县石林卫生院</v>
      </c>
      <c r="B4" s="198"/>
      <c r="C4" s="198"/>
      <c r="D4" s="165" t="s">
        <v>2</v>
      </c>
    </row>
    <row r="5" ht="24.65" customHeight="1" spans="1:4">
      <c r="A5" s="71" t="s">
        <v>3</v>
      </c>
      <c r="B5" s="73"/>
      <c r="C5" s="71" t="s">
        <v>4</v>
      </c>
      <c r="D5" s="73"/>
    </row>
    <row r="6" ht="15.65" customHeight="1" spans="1:4">
      <c r="A6" s="76" t="s">
        <v>5</v>
      </c>
      <c r="B6" s="199" t="s">
        <v>6</v>
      </c>
      <c r="C6" s="76" t="s">
        <v>121</v>
      </c>
      <c r="D6" s="199" t="s">
        <v>6</v>
      </c>
    </row>
    <row r="7" ht="14.15" customHeight="1" spans="1:4">
      <c r="A7" s="79"/>
      <c r="B7" s="78"/>
      <c r="C7" s="79"/>
      <c r="D7" s="78"/>
    </row>
    <row r="8" ht="29.15" customHeight="1" spans="1:4">
      <c r="A8" s="200" t="s">
        <v>122</v>
      </c>
      <c r="B8" s="201">
        <v>5986826</v>
      </c>
      <c r="C8" s="202" t="s">
        <v>123</v>
      </c>
      <c r="D8" s="201">
        <v>5986826</v>
      </c>
    </row>
    <row r="9" ht="29.15" customHeight="1" spans="1:4">
      <c r="A9" s="203" t="s">
        <v>124</v>
      </c>
      <c r="B9" s="155">
        <v>5986826</v>
      </c>
      <c r="C9" s="181" t="s">
        <v>125</v>
      </c>
      <c r="D9" s="155"/>
    </row>
    <row r="10" ht="29.15" customHeight="1" spans="1:4">
      <c r="A10" s="203" t="s">
        <v>126</v>
      </c>
      <c r="B10" s="155"/>
      <c r="C10" s="181" t="s">
        <v>127</v>
      </c>
      <c r="D10" s="155"/>
    </row>
    <row r="11" ht="29.15" customHeight="1" spans="1:4">
      <c r="A11" s="203" t="s">
        <v>128</v>
      </c>
      <c r="B11" s="155"/>
      <c r="C11" s="181" t="s">
        <v>129</v>
      </c>
      <c r="D11" s="204"/>
    </row>
    <row r="12" ht="29.15" customHeight="1" spans="1:4">
      <c r="A12" s="205" t="s">
        <v>130</v>
      </c>
      <c r="B12" s="204"/>
      <c r="C12" s="181" t="s">
        <v>131</v>
      </c>
      <c r="D12" s="204"/>
    </row>
    <row r="13" ht="29.15" customHeight="1" spans="1:4">
      <c r="A13" s="203" t="s">
        <v>124</v>
      </c>
      <c r="B13" s="186"/>
      <c r="C13" s="181" t="s">
        <v>132</v>
      </c>
      <c r="D13" s="204"/>
    </row>
    <row r="14" ht="29.15" customHeight="1" spans="1:4">
      <c r="A14" s="206" t="s">
        <v>126</v>
      </c>
      <c r="B14" s="186"/>
      <c r="C14" s="181" t="s">
        <v>133</v>
      </c>
      <c r="D14" s="204"/>
    </row>
    <row r="15" ht="29.15" customHeight="1" spans="1:4">
      <c r="A15" s="206" t="s">
        <v>128</v>
      </c>
      <c r="B15" s="204"/>
      <c r="C15" s="181" t="s">
        <v>134</v>
      </c>
      <c r="D15" s="204"/>
    </row>
    <row r="16" ht="29.15" customHeight="1" spans="1:4">
      <c r="A16" s="206"/>
      <c r="B16" s="204"/>
      <c r="C16" s="181" t="s">
        <v>135</v>
      </c>
      <c r="D16" s="155">
        <v>939484</v>
      </c>
    </row>
    <row r="17" ht="29.15" customHeight="1" spans="1:4">
      <c r="A17" s="206"/>
      <c r="B17" s="204"/>
      <c r="C17" s="181" t="s">
        <v>136</v>
      </c>
      <c r="D17" s="155">
        <v>4538446</v>
      </c>
    </row>
    <row r="18" ht="29.15" customHeight="1" spans="1:4">
      <c r="A18" s="206"/>
      <c r="B18" s="204"/>
      <c r="C18" s="181" t="s">
        <v>137</v>
      </c>
      <c r="D18" s="155"/>
    </row>
    <row r="19" ht="29.15" customHeight="1" spans="1:4">
      <c r="A19" s="206"/>
      <c r="B19" s="204"/>
      <c r="C19" s="181" t="s">
        <v>138</v>
      </c>
      <c r="D19" s="155"/>
    </row>
    <row r="20" ht="29.15" customHeight="1" spans="1:4">
      <c r="A20" s="206"/>
      <c r="B20" s="204"/>
      <c r="C20" s="181" t="s">
        <v>139</v>
      </c>
      <c r="D20" s="155"/>
    </row>
    <row r="21" ht="29.15" customHeight="1" spans="1:4">
      <c r="A21" s="206"/>
      <c r="B21" s="204"/>
      <c r="C21" s="181" t="s">
        <v>140</v>
      </c>
      <c r="D21" s="155"/>
    </row>
    <row r="22" ht="29.15" customHeight="1" spans="1:4">
      <c r="A22" s="206"/>
      <c r="B22" s="204"/>
      <c r="C22" s="181" t="s">
        <v>141</v>
      </c>
      <c r="D22" s="155"/>
    </row>
    <row r="23" ht="29.15" customHeight="1" spans="1:4">
      <c r="A23" s="206"/>
      <c r="B23" s="204"/>
      <c r="C23" s="181" t="s">
        <v>142</v>
      </c>
      <c r="D23" s="155"/>
    </row>
    <row r="24" ht="29.15" customHeight="1" spans="1:4">
      <c r="A24" s="206"/>
      <c r="B24" s="204"/>
      <c r="C24" s="181" t="s">
        <v>143</v>
      </c>
      <c r="D24" s="155"/>
    </row>
    <row r="25" ht="29.15" customHeight="1" spans="1:4">
      <c r="A25" s="206"/>
      <c r="B25" s="204"/>
      <c r="C25" s="181" t="s">
        <v>144</v>
      </c>
      <c r="D25" s="155"/>
    </row>
    <row r="26" ht="29.15" customHeight="1" spans="1:4">
      <c r="A26" s="206"/>
      <c r="B26" s="204"/>
      <c r="C26" s="181" t="s">
        <v>145</v>
      </c>
      <c r="D26" s="155"/>
    </row>
    <row r="27" ht="29.15" customHeight="1" spans="1:4">
      <c r="A27" s="206"/>
      <c r="B27" s="204"/>
      <c r="C27" s="181" t="s">
        <v>146</v>
      </c>
      <c r="D27" s="155">
        <v>508896</v>
      </c>
    </row>
    <row r="28" ht="29.15" customHeight="1" spans="1:4">
      <c r="A28" s="206"/>
      <c r="B28" s="204"/>
      <c r="C28" s="181" t="s">
        <v>147</v>
      </c>
      <c r="D28" s="155"/>
    </row>
    <row r="29" ht="29.15" customHeight="1" spans="1:4">
      <c r="A29" s="206"/>
      <c r="B29" s="204"/>
      <c r="C29" s="181" t="s">
        <v>148</v>
      </c>
      <c r="D29" s="155"/>
    </row>
    <row r="30" ht="29.15" customHeight="1" spans="1:4">
      <c r="A30" s="206"/>
      <c r="B30" s="204"/>
      <c r="C30" s="181" t="s">
        <v>149</v>
      </c>
      <c r="D30" s="155"/>
    </row>
    <row r="31" ht="29.15" customHeight="1" spans="1:4">
      <c r="A31" s="206"/>
      <c r="B31" s="204"/>
      <c r="C31" s="181" t="s">
        <v>150</v>
      </c>
      <c r="D31" s="155"/>
    </row>
    <row r="32" ht="29.15" customHeight="1" spans="1:4">
      <c r="A32" s="206"/>
      <c r="B32" s="204"/>
      <c r="C32" s="181" t="s">
        <v>151</v>
      </c>
      <c r="D32" s="155"/>
    </row>
    <row r="33" ht="29.15" customHeight="1" spans="1:4">
      <c r="A33" s="206"/>
      <c r="B33" s="204"/>
      <c r="C33" s="181" t="s">
        <v>152</v>
      </c>
      <c r="D33" s="155"/>
    </row>
    <row r="34" ht="29.15" customHeight="1" spans="1:4">
      <c r="A34" s="206"/>
      <c r="B34" s="204"/>
      <c r="C34" s="181" t="s">
        <v>153</v>
      </c>
      <c r="D34" s="155"/>
    </row>
    <row r="35" ht="29.15" customHeight="1" spans="1:4">
      <c r="A35" s="207"/>
      <c r="B35" s="204"/>
      <c r="C35" s="208" t="s">
        <v>154</v>
      </c>
      <c r="D35" s="204"/>
    </row>
    <row r="36" ht="29.15" customHeight="1" spans="1:4">
      <c r="A36" s="207" t="s">
        <v>155</v>
      </c>
      <c r="B36" s="204">
        <v>5986826</v>
      </c>
      <c r="C36" s="209" t="s">
        <v>52</v>
      </c>
      <c r="D36" s="204">
        <v>5986826</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4"/>
  <sheetViews>
    <sheetView showZeros="0" workbookViewId="0">
      <pane ySplit="1" topLeftCell="A2" activePane="bottomLeft" state="frozen"/>
      <selection/>
      <selection pane="bottomLeft" activeCell="F21" sqref="F21"/>
    </sheetView>
  </sheetViews>
  <sheetFormatPr defaultColWidth="9.13888888888889" defaultRowHeight="14.25" customHeight="1" outlineLevelCol="6"/>
  <cols>
    <col min="1" max="1" width="20.1388888888889" customWidth="1"/>
    <col min="2" max="2" width="37.3148148148148" customWidth="1"/>
    <col min="3" max="3" width="24.2777777777778" customWidth="1"/>
    <col min="4" max="6" width="25.0277777777778" customWidth="1"/>
    <col min="7" max="7" width="24.2777777777778" customWidth="1"/>
  </cols>
  <sheetData>
    <row r="1" customHeight="1" spans="1:7">
      <c r="A1" s="61"/>
      <c r="B1" s="61"/>
      <c r="C1" s="61"/>
      <c r="D1" s="61"/>
      <c r="E1" s="61"/>
      <c r="F1" s="61"/>
      <c r="G1" s="61"/>
    </row>
    <row r="2" ht="12" customHeight="1" spans="4:7">
      <c r="D2" s="178"/>
      <c r="F2" s="119"/>
      <c r="G2" s="119" t="s">
        <v>156</v>
      </c>
    </row>
    <row r="3" ht="39" customHeight="1" spans="1:7">
      <c r="A3" s="64" t="s">
        <v>157</v>
      </c>
      <c r="B3" s="64"/>
      <c r="C3" s="64"/>
      <c r="D3" s="64"/>
      <c r="E3" s="64"/>
      <c r="F3" s="64"/>
      <c r="G3" s="64"/>
    </row>
    <row r="4" ht="18" customHeight="1" spans="1:7">
      <c r="A4" s="65" t="str">
        <f>"单位名称："&amp;"石林彝族自治县石林卫生院"</f>
        <v>单位名称：石林彝族自治县石林卫生院</v>
      </c>
      <c r="F4" s="168"/>
      <c r="G4" s="168" t="s">
        <v>2</v>
      </c>
    </row>
    <row r="5" ht="20.25" customHeight="1" spans="1:7">
      <c r="A5" s="188" t="s">
        <v>158</v>
      </c>
      <c r="B5" s="189"/>
      <c r="C5" s="190" t="s">
        <v>57</v>
      </c>
      <c r="D5" s="72" t="s">
        <v>84</v>
      </c>
      <c r="E5" s="72"/>
      <c r="F5" s="73"/>
      <c r="G5" s="190" t="s">
        <v>85</v>
      </c>
    </row>
    <row r="6" ht="20.25" customHeight="1" spans="1:7">
      <c r="A6" s="191" t="s">
        <v>75</v>
      </c>
      <c r="B6" s="192" t="s">
        <v>76</v>
      </c>
      <c r="C6" s="157"/>
      <c r="D6" s="157" t="s">
        <v>59</v>
      </c>
      <c r="E6" s="157" t="s">
        <v>159</v>
      </c>
      <c r="F6" s="157" t="s">
        <v>160</v>
      </c>
      <c r="G6" s="157"/>
    </row>
    <row r="7" ht="13.5" customHeight="1" spans="1:7">
      <c r="A7" s="193" t="s">
        <v>161</v>
      </c>
      <c r="B7" s="193" t="s">
        <v>162</v>
      </c>
      <c r="C7" s="193" t="s">
        <v>163</v>
      </c>
      <c r="D7" s="126"/>
      <c r="E7" s="193" t="s">
        <v>164</v>
      </c>
      <c r="F7" s="193" t="s">
        <v>165</v>
      </c>
      <c r="G7" s="193" t="s">
        <v>166</v>
      </c>
    </row>
    <row r="8" ht="22" customHeight="1" spans="1:7">
      <c r="A8" s="20" t="s">
        <v>86</v>
      </c>
      <c r="B8" s="20" t="s">
        <v>87</v>
      </c>
      <c r="C8" s="162">
        <v>939484</v>
      </c>
      <c r="D8" s="162">
        <v>939484</v>
      </c>
      <c r="E8" s="162">
        <v>939484</v>
      </c>
      <c r="F8" s="162"/>
      <c r="G8" s="162"/>
    </row>
    <row r="9" ht="22" customHeight="1" spans="1:7">
      <c r="A9" s="174" t="s">
        <v>88</v>
      </c>
      <c r="B9" s="174" t="s">
        <v>89</v>
      </c>
      <c r="C9" s="162">
        <v>939484</v>
      </c>
      <c r="D9" s="162">
        <v>939484</v>
      </c>
      <c r="E9" s="162">
        <v>939484</v>
      </c>
      <c r="F9" s="162"/>
      <c r="G9" s="162"/>
    </row>
    <row r="10" ht="22" customHeight="1" spans="1:7">
      <c r="A10" s="194" t="s">
        <v>90</v>
      </c>
      <c r="B10" s="194" t="s">
        <v>91</v>
      </c>
      <c r="C10" s="162">
        <v>172800</v>
      </c>
      <c r="D10" s="162">
        <v>172800</v>
      </c>
      <c r="E10" s="162">
        <v>172800</v>
      </c>
      <c r="F10" s="162"/>
      <c r="G10" s="162"/>
    </row>
    <row r="11" ht="22" customHeight="1" spans="1:7">
      <c r="A11" s="194" t="s">
        <v>92</v>
      </c>
      <c r="B11" s="194" t="s">
        <v>93</v>
      </c>
      <c r="C11" s="162">
        <v>643296</v>
      </c>
      <c r="D11" s="162">
        <v>643296</v>
      </c>
      <c r="E11" s="162">
        <v>643296</v>
      </c>
      <c r="F11" s="162"/>
      <c r="G11" s="162"/>
    </row>
    <row r="12" ht="22" customHeight="1" spans="1:7">
      <c r="A12" s="194" t="s">
        <v>94</v>
      </c>
      <c r="B12" s="194" t="s">
        <v>95</v>
      </c>
      <c r="C12" s="162">
        <v>123388</v>
      </c>
      <c r="D12" s="162">
        <v>123388</v>
      </c>
      <c r="E12" s="162">
        <v>123388</v>
      </c>
      <c r="F12" s="162"/>
      <c r="G12" s="162"/>
    </row>
    <row r="13" ht="22" customHeight="1" spans="1:7">
      <c r="A13" s="20" t="s">
        <v>96</v>
      </c>
      <c r="B13" s="20" t="s">
        <v>97</v>
      </c>
      <c r="C13" s="162">
        <v>4538446</v>
      </c>
      <c r="D13" s="162">
        <v>4537924</v>
      </c>
      <c r="E13" s="162">
        <v>4383924</v>
      </c>
      <c r="F13" s="162">
        <v>154000</v>
      </c>
      <c r="G13" s="162">
        <v>522</v>
      </c>
    </row>
    <row r="14" ht="22" customHeight="1" spans="1:7">
      <c r="A14" s="174" t="s">
        <v>98</v>
      </c>
      <c r="B14" s="174" t="s">
        <v>99</v>
      </c>
      <c r="C14" s="162">
        <v>4016410</v>
      </c>
      <c r="D14" s="162">
        <v>4015888</v>
      </c>
      <c r="E14" s="162">
        <v>3861888</v>
      </c>
      <c r="F14" s="162">
        <v>154000</v>
      </c>
      <c r="G14" s="162">
        <v>522</v>
      </c>
    </row>
    <row r="15" ht="22" customHeight="1" spans="1:7">
      <c r="A15" s="194" t="s">
        <v>100</v>
      </c>
      <c r="B15" s="194" t="s">
        <v>101</v>
      </c>
      <c r="C15" s="162">
        <v>4015888</v>
      </c>
      <c r="D15" s="162">
        <v>4015888</v>
      </c>
      <c r="E15" s="162">
        <v>3861888</v>
      </c>
      <c r="F15" s="162">
        <v>154000</v>
      </c>
      <c r="G15" s="162"/>
    </row>
    <row r="16" ht="22" customHeight="1" spans="1:7">
      <c r="A16" s="194" t="s">
        <v>102</v>
      </c>
      <c r="B16" s="194" t="s">
        <v>103</v>
      </c>
      <c r="C16" s="162">
        <v>522</v>
      </c>
      <c r="D16" s="162"/>
      <c r="E16" s="162"/>
      <c r="F16" s="162"/>
      <c r="G16" s="162">
        <v>522</v>
      </c>
    </row>
    <row r="17" ht="22" customHeight="1" spans="1:7">
      <c r="A17" s="174" t="s">
        <v>104</v>
      </c>
      <c r="B17" s="174" t="s">
        <v>105</v>
      </c>
      <c r="C17" s="162">
        <v>522036</v>
      </c>
      <c r="D17" s="162">
        <v>522036</v>
      </c>
      <c r="E17" s="162">
        <v>522036</v>
      </c>
      <c r="F17" s="162"/>
      <c r="G17" s="162"/>
    </row>
    <row r="18" ht="22" customHeight="1" spans="1:7">
      <c r="A18" s="194" t="s">
        <v>106</v>
      </c>
      <c r="B18" s="194" t="s">
        <v>107</v>
      </c>
      <c r="C18" s="162">
        <v>269728</v>
      </c>
      <c r="D18" s="162">
        <v>269728</v>
      </c>
      <c r="E18" s="162">
        <v>269728</v>
      </c>
      <c r="F18" s="162"/>
      <c r="G18" s="162"/>
    </row>
    <row r="19" ht="22" customHeight="1" spans="1:7">
      <c r="A19" s="194" t="s">
        <v>108</v>
      </c>
      <c r="B19" s="194" t="s">
        <v>109</v>
      </c>
      <c r="C19" s="162">
        <v>221528</v>
      </c>
      <c r="D19" s="162">
        <v>221528</v>
      </c>
      <c r="E19" s="162">
        <v>221528</v>
      </c>
      <c r="F19" s="162"/>
      <c r="G19" s="162"/>
    </row>
    <row r="20" ht="22" customHeight="1" spans="1:7">
      <c r="A20" s="194" t="s">
        <v>110</v>
      </c>
      <c r="B20" s="194" t="s">
        <v>111</v>
      </c>
      <c r="C20" s="162">
        <v>30780</v>
      </c>
      <c r="D20" s="162">
        <v>30780</v>
      </c>
      <c r="E20" s="162">
        <v>30780</v>
      </c>
      <c r="F20" s="162"/>
      <c r="G20" s="162"/>
    </row>
    <row r="21" ht="22" customHeight="1" spans="1:7">
      <c r="A21" s="20" t="s">
        <v>112</v>
      </c>
      <c r="B21" s="20" t="s">
        <v>113</v>
      </c>
      <c r="C21" s="162">
        <v>508896</v>
      </c>
      <c r="D21" s="162">
        <v>508896</v>
      </c>
      <c r="E21" s="162">
        <v>508896</v>
      </c>
      <c r="F21" s="162"/>
      <c r="G21" s="162"/>
    </row>
    <row r="22" ht="22" customHeight="1" spans="1:7">
      <c r="A22" s="174" t="s">
        <v>114</v>
      </c>
      <c r="B22" s="174" t="s">
        <v>115</v>
      </c>
      <c r="C22" s="162">
        <v>508896</v>
      </c>
      <c r="D22" s="162">
        <v>508896</v>
      </c>
      <c r="E22" s="162">
        <v>508896</v>
      </c>
      <c r="F22" s="162"/>
      <c r="G22" s="162"/>
    </row>
    <row r="23" ht="22" customHeight="1" spans="1:7">
      <c r="A23" s="194" t="s">
        <v>116</v>
      </c>
      <c r="B23" s="194" t="s">
        <v>117</v>
      </c>
      <c r="C23" s="162">
        <v>508896</v>
      </c>
      <c r="D23" s="162">
        <v>508896</v>
      </c>
      <c r="E23" s="162">
        <v>508896</v>
      </c>
      <c r="F23" s="162"/>
      <c r="G23" s="162"/>
    </row>
    <row r="24" ht="18" customHeight="1" spans="1:7">
      <c r="A24" s="195" t="s">
        <v>118</v>
      </c>
      <c r="B24" s="196" t="s">
        <v>118</v>
      </c>
      <c r="C24" s="162">
        <v>5986826</v>
      </c>
      <c r="D24" s="162">
        <v>5986304</v>
      </c>
      <c r="E24" s="162">
        <v>5832304</v>
      </c>
      <c r="F24" s="162">
        <v>154000</v>
      </c>
      <c r="G24" s="162">
        <v>522</v>
      </c>
    </row>
  </sheetData>
  <mergeCells count="7">
    <mergeCell ref="A3:G3"/>
    <mergeCell ref="A4:E4"/>
    <mergeCell ref="A5:B5"/>
    <mergeCell ref="D5:F5"/>
    <mergeCell ref="A24:B24"/>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2" activePane="bottomLeft" state="frozen"/>
      <selection/>
      <selection pane="bottomLeft" activeCell="D10" sqref="D10"/>
    </sheetView>
  </sheetViews>
  <sheetFormatPr defaultColWidth="9.13888888888889" defaultRowHeight="14.25" customHeight="1" outlineLevelRow="7" outlineLevelCol="5"/>
  <cols>
    <col min="1" max="1" width="27.4259259259259" customWidth="1"/>
    <col min="2" max="6" width="31.1759259259259" customWidth="1"/>
  </cols>
  <sheetData>
    <row r="1" customHeight="1" spans="1:6">
      <c r="A1" s="61"/>
      <c r="B1" s="61"/>
      <c r="C1" s="61"/>
      <c r="D1" s="61"/>
      <c r="E1" s="61"/>
      <c r="F1" s="61"/>
    </row>
    <row r="2" ht="12" customHeight="1" spans="1:6">
      <c r="A2" s="182"/>
      <c r="B2" s="182"/>
      <c r="C2" s="128"/>
      <c r="F2" s="103" t="s">
        <v>167</v>
      </c>
    </row>
    <row r="3" ht="25.5" customHeight="1" spans="1:6">
      <c r="A3" s="183" t="s">
        <v>168</v>
      </c>
      <c r="B3" s="183"/>
      <c r="C3" s="183"/>
      <c r="D3" s="183"/>
      <c r="E3" s="183"/>
      <c r="F3" s="183"/>
    </row>
    <row r="4" ht="15.75" customHeight="1" spans="1:6">
      <c r="A4" s="65" t="str">
        <f>"单位名称："&amp;"石林彝族自治县石林卫生院"</f>
        <v>单位名称：石林彝族自治县石林卫生院</v>
      </c>
      <c r="B4" s="182"/>
      <c r="C4" s="128"/>
      <c r="F4" s="103" t="s">
        <v>169</v>
      </c>
    </row>
    <row r="5" ht="19.5" customHeight="1" spans="1:6">
      <c r="A5" s="70" t="s">
        <v>170</v>
      </c>
      <c r="B5" s="76" t="s">
        <v>171</v>
      </c>
      <c r="C5" s="71" t="s">
        <v>172</v>
      </c>
      <c r="D5" s="72"/>
      <c r="E5" s="73"/>
      <c r="F5" s="76" t="s">
        <v>173</v>
      </c>
    </row>
    <row r="6" ht="19.5" customHeight="1" spans="1:6">
      <c r="A6" s="78"/>
      <c r="B6" s="79"/>
      <c r="C6" s="126" t="s">
        <v>59</v>
      </c>
      <c r="D6" s="126" t="s">
        <v>174</v>
      </c>
      <c r="E6" s="126" t="s">
        <v>175</v>
      </c>
      <c r="F6" s="79"/>
    </row>
    <row r="7" ht="18.75" customHeight="1" spans="1:6">
      <c r="A7" s="184">
        <v>1</v>
      </c>
      <c r="B7" s="184">
        <v>2</v>
      </c>
      <c r="C7" s="185">
        <v>3</v>
      </c>
      <c r="D7" s="184">
        <v>4</v>
      </c>
      <c r="E7" s="184">
        <v>5</v>
      </c>
      <c r="F7" s="184">
        <v>6</v>
      </c>
    </row>
    <row r="8" ht="18.75" customHeight="1" spans="1:6">
      <c r="A8" s="186">
        <v>5000</v>
      </c>
      <c r="B8" s="186"/>
      <c r="C8" s="187">
        <v>20000</v>
      </c>
      <c r="D8" s="186"/>
      <c r="E8" s="186">
        <v>20000</v>
      </c>
      <c r="F8" s="186">
        <v>30000</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2"/>
  <sheetViews>
    <sheetView showZeros="0" workbookViewId="0">
      <pane ySplit="1" topLeftCell="A34" activePane="bottomLeft" state="frozen"/>
      <selection/>
      <selection pane="bottomLeft" activeCell="A49" sqref="$A49:$XFD49"/>
    </sheetView>
  </sheetViews>
  <sheetFormatPr defaultColWidth="9.13888888888889" defaultRowHeight="14.25" customHeight="1"/>
  <cols>
    <col min="1" max="1" width="28.7037037037037" customWidth="1"/>
    <col min="2" max="3" width="23.8518518518519" customWidth="1"/>
    <col min="4" max="4" width="14.6018518518519" customWidth="1"/>
    <col min="5" max="5" width="30.4444444444444" customWidth="1"/>
    <col min="6" max="6" width="14.7407407407407" customWidth="1"/>
    <col min="7" max="7" width="26.6666666666667" customWidth="1"/>
    <col min="8" max="13" width="15.3148148148148" customWidth="1"/>
    <col min="14" max="16" width="14.7407407407407" customWidth="1"/>
    <col min="17" max="17" width="14.8796296296296" customWidth="1"/>
    <col min="18" max="23" width="15.0277777777778" customWidth="1"/>
  </cols>
  <sheetData>
    <row r="1" customHeight="1" spans="1:23">
      <c r="A1" s="61"/>
      <c r="B1" s="61"/>
      <c r="C1" s="61"/>
      <c r="D1" s="61"/>
      <c r="E1" s="61"/>
      <c r="F1" s="61"/>
      <c r="G1" s="61"/>
      <c r="H1" s="61"/>
      <c r="I1" s="61"/>
      <c r="J1" s="61"/>
      <c r="K1" s="61"/>
      <c r="L1" s="61"/>
      <c r="M1" s="61"/>
      <c r="N1" s="61"/>
      <c r="O1" s="61"/>
      <c r="P1" s="61"/>
      <c r="Q1" s="61"/>
      <c r="R1" s="61"/>
      <c r="S1" s="61"/>
      <c r="T1" s="61"/>
      <c r="U1" s="61"/>
      <c r="V1" s="61"/>
      <c r="W1" s="61"/>
    </row>
    <row r="2" ht="13.5" customHeight="1" spans="4:23">
      <c r="D2" s="62"/>
      <c r="E2" s="62"/>
      <c r="F2" s="62"/>
      <c r="G2" s="62"/>
      <c r="U2" s="178"/>
      <c r="W2" s="119" t="s">
        <v>176</v>
      </c>
    </row>
    <row r="3" ht="27.75" customHeight="1" spans="1:23">
      <c r="A3" s="88" t="s">
        <v>177</v>
      </c>
      <c r="B3" s="88"/>
      <c r="C3" s="88"/>
      <c r="D3" s="88"/>
      <c r="E3" s="88"/>
      <c r="F3" s="88"/>
      <c r="G3" s="88"/>
      <c r="H3" s="88"/>
      <c r="I3" s="88"/>
      <c r="J3" s="88"/>
      <c r="K3" s="88"/>
      <c r="L3" s="88"/>
      <c r="M3" s="88"/>
      <c r="N3" s="88"/>
      <c r="O3" s="88"/>
      <c r="P3" s="88"/>
      <c r="Q3" s="88"/>
      <c r="R3" s="88"/>
      <c r="S3" s="88"/>
      <c r="T3" s="88"/>
      <c r="U3" s="88"/>
      <c r="V3" s="88"/>
      <c r="W3" s="88"/>
    </row>
    <row r="4" ht="13.5" customHeight="1" spans="1:23">
      <c r="A4" s="65" t="str">
        <f>"单位名称："&amp;"石林彝族自治县石林卫生院"</f>
        <v>单位名称：石林彝族自治县石林卫生院</v>
      </c>
      <c r="B4" s="66"/>
      <c r="C4" s="66"/>
      <c r="D4" s="66"/>
      <c r="E4" s="66"/>
      <c r="F4" s="66"/>
      <c r="G4" s="66"/>
      <c r="H4" s="67"/>
      <c r="I4" s="67"/>
      <c r="J4" s="67"/>
      <c r="K4" s="67"/>
      <c r="L4" s="67"/>
      <c r="M4" s="67"/>
      <c r="N4" s="67"/>
      <c r="O4" s="67"/>
      <c r="P4" s="67"/>
      <c r="Q4" s="67"/>
      <c r="U4" s="178"/>
      <c r="W4" s="168" t="s">
        <v>169</v>
      </c>
    </row>
    <row r="5" ht="21.75" customHeight="1" spans="1:23">
      <c r="A5" s="69" t="s">
        <v>178</v>
      </c>
      <c r="B5" s="69" t="s">
        <v>179</v>
      </c>
      <c r="C5" s="69" t="s">
        <v>180</v>
      </c>
      <c r="D5" s="70" t="s">
        <v>181</v>
      </c>
      <c r="E5" s="70" t="s">
        <v>182</v>
      </c>
      <c r="F5" s="70" t="s">
        <v>183</v>
      </c>
      <c r="G5" s="70" t="s">
        <v>184</v>
      </c>
      <c r="H5" s="126" t="s">
        <v>185</v>
      </c>
      <c r="I5" s="126"/>
      <c r="J5" s="126"/>
      <c r="K5" s="126"/>
      <c r="L5" s="176"/>
      <c r="M5" s="176"/>
      <c r="N5" s="176"/>
      <c r="O5" s="176"/>
      <c r="P5" s="176"/>
      <c r="Q5" s="111"/>
      <c r="R5" s="126"/>
      <c r="S5" s="126"/>
      <c r="T5" s="126"/>
      <c r="U5" s="126"/>
      <c r="V5" s="126"/>
      <c r="W5" s="126"/>
    </row>
    <row r="6" ht="21.75" customHeight="1" spans="1:23">
      <c r="A6" s="74"/>
      <c r="B6" s="74"/>
      <c r="C6" s="74"/>
      <c r="D6" s="75"/>
      <c r="E6" s="75"/>
      <c r="F6" s="75"/>
      <c r="G6" s="75"/>
      <c r="H6" s="126" t="s">
        <v>57</v>
      </c>
      <c r="I6" s="111" t="s">
        <v>60</v>
      </c>
      <c r="J6" s="111"/>
      <c r="K6" s="111"/>
      <c r="L6" s="176"/>
      <c r="M6" s="176"/>
      <c r="N6" s="176" t="s">
        <v>186</v>
      </c>
      <c r="O6" s="176"/>
      <c r="P6" s="176"/>
      <c r="Q6" s="111" t="s">
        <v>63</v>
      </c>
      <c r="R6" s="126" t="s">
        <v>78</v>
      </c>
      <c r="S6" s="111"/>
      <c r="T6" s="111"/>
      <c r="U6" s="111"/>
      <c r="V6" s="111"/>
      <c r="W6" s="111"/>
    </row>
    <row r="7" ht="15" customHeight="1" spans="1:23">
      <c r="A7" s="77"/>
      <c r="B7" s="77"/>
      <c r="C7" s="77"/>
      <c r="D7" s="78"/>
      <c r="E7" s="78"/>
      <c r="F7" s="78"/>
      <c r="G7" s="78"/>
      <c r="H7" s="126"/>
      <c r="I7" s="111" t="s">
        <v>187</v>
      </c>
      <c r="J7" s="111" t="s">
        <v>188</v>
      </c>
      <c r="K7" s="111" t="s">
        <v>189</v>
      </c>
      <c r="L7" s="180" t="s">
        <v>190</v>
      </c>
      <c r="M7" s="180" t="s">
        <v>191</v>
      </c>
      <c r="N7" s="180" t="s">
        <v>60</v>
      </c>
      <c r="O7" s="180" t="s">
        <v>61</v>
      </c>
      <c r="P7" s="180" t="s">
        <v>62</v>
      </c>
      <c r="Q7" s="111"/>
      <c r="R7" s="111" t="s">
        <v>59</v>
      </c>
      <c r="S7" s="111" t="s">
        <v>70</v>
      </c>
      <c r="T7" s="111" t="s">
        <v>192</v>
      </c>
      <c r="U7" s="111" t="s">
        <v>66</v>
      </c>
      <c r="V7" s="111" t="s">
        <v>67</v>
      </c>
      <c r="W7" s="111" t="s">
        <v>68</v>
      </c>
    </row>
    <row r="8" ht="27.75" customHeight="1" spans="1:23">
      <c r="A8" s="77"/>
      <c r="B8" s="77"/>
      <c r="C8" s="77"/>
      <c r="D8" s="78"/>
      <c r="E8" s="78"/>
      <c r="F8" s="78"/>
      <c r="G8" s="78"/>
      <c r="H8" s="126"/>
      <c r="I8" s="111"/>
      <c r="J8" s="111"/>
      <c r="K8" s="111"/>
      <c r="L8" s="180"/>
      <c r="M8" s="180"/>
      <c r="N8" s="180"/>
      <c r="O8" s="180"/>
      <c r="P8" s="180"/>
      <c r="Q8" s="111"/>
      <c r="R8" s="111"/>
      <c r="S8" s="111"/>
      <c r="T8" s="111"/>
      <c r="U8" s="111"/>
      <c r="V8" s="111"/>
      <c r="W8" s="111"/>
    </row>
    <row r="9" ht="15" customHeight="1" spans="1:23">
      <c r="A9" s="179">
        <v>1</v>
      </c>
      <c r="B9" s="179">
        <v>2</v>
      </c>
      <c r="C9" s="179">
        <v>3</v>
      </c>
      <c r="D9" s="179">
        <v>4</v>
      </c>
      <c r="E9" s="179">
        <v>5</v>
      </c>
      <c r="F9" s="179">
        <v>6</v>
      </c>
      <c r="G9" s="179">
        <v>7</v>
      </c>
      <c r="H9" s="179">
        <v>8</v>
      </c>
      <c r="I9" s="179">
        <v>9</v>
      </c>
      <c r="J9" s="179">
        <v>10</v>
      </c>
      <c r="K9" s="179">
        <v>11</v>
      </c>
      <c r="L9" s="179">
        <v>12</v>
      </c>
      <c r="M9" s="179">
        <v>13</v>
      </c>
      <c r="N9" s="179">
        <v>14</v>
      </c>
      <c r="O9" s="179">
        <v>15</v>
      </c>
      <c r="P9" s="179">
        <v>16</v>
      </c>
      <c r="Q9" s="179">
        <v>17</v>
      </c>
      <c r="R9" s="179">
        <v>18</v>
      </c>
      <c r="S9" s="179">
        <v>19</v>
      </c>
      <c r="T9" s="179">
        <v>20</v>
      </c>
      <c r="U9" s="179">
        <v>21</v>
      </c>
      <c r="V9" s="179">
        <v>22</v>
      </c>
      <c r="W9" s="179">
        <v>23</v>
      </c>
    </row>
    <row r="10" ht="18.75" customHeight="1" spans="1:23">
      <c r="A10" s="23" t="s">
        <v>72</v>
      </c>
      <c r="B10" s="23" t="s">
        <v>193</v>
      </c>
      <c r="C10" s="23" t="s">
        <v>194</v>
      </c>
      <c r="D10" s="23" t="s">
        <v>100</v>
      </c>
      <c r="E10" s="23" t="s">
        <v>101</v>
      </c>
      <c r="F10" s="23" t="s">
        <v>195</v>
      </c>
      <c r="G10" s="23" t="s">
        <v>196</v>
      </c>
      <c r="H10" s="162">
        <v>1334208</v>
      </c>
      <c r="I10" s="162">
        <v>1334208</v>
      </c>
      <c r="J10" s="162"/>
      <c r="K10" s="162"/>
      <c r="L10" s="162">
        <v>1334208</v>
      </c>
      <c r="M10" s="162"/>
      <c r="N10" s="162"/>
      <c r="O10" s="162"/>
      <c r="P10" s="162"/>
      <c r="Q10" s="162"/>
      <c r="R10" s="162"/>
      <c r="S10" s="162"/>
      <c r="T10" s="162"/>
      <c r="U10" s="162"/>
      <c r="V10" s="162"/>
      <c r="W10" s="162"/>
    </row>
    <row r="11" ht="18.75" customHeight="1" spans="1:23">
      <c r="A11" s="23" t="s">
        <v>72</v>
      </c>
      <c r="B11" s="23" t="s">
        <v>193</v>
      </c>
      <c r="C11" s="23" t="s">
        <v>194</v>
      </c>
      <c r="D11" s="23" t="s">
        <v>100</v>
      </c>
      <c r="E11" s="23" t="s">
        <v>101</v>
      </c>
      <c r="F11" s="23" t="s">
        <v>197</v>
      </c>
      <c r="G11" s="23" t="s">
        <v>198</v>
      </c>
      <c r="H11" s="162">
        <v>192000</v>
      </c>
      <c r="I11" s="162">
        <v>192000</v>
      </c>
      <c r="J11" s="181"/>
      <c r="K11" s="181"/>
      <c r="L11" s="162">
        <v>192000</v>
      </c>
      <c r="M11" s="181"/>
      <c r="N11" s="162"/>
      <c r="O11" s="162"/>
      <c r="P11" s="162"/>
      <c r="Q11" s="162"/>
      <c r="R11" s="162"/>
      <c r="S11" s="162"/>
      <c r="T11" s="162"/>
      <c r="U11" s="162"/>
      <c r="V11" s="162"/>
      <c r="W11" s="162"/>
    </row>
    <row r="12" ht="18.75" customHeight="1" spans="1:23">
      <c r="A12" s="23" t="s">
        <v>72</v>
      </c>
      <c r="B12" s="23" t="s">
        <v>193</v>
      </c>
      <c r="C12" s="23" t="s">
        <v>194</v>
      </c>
      <c r="D12" s="23" t="s">
        <v>100</v>
      </c>
      <c r="E12" s="23" t="s">
        <v>101</v>
      </c>
      <c r="F12" s="23" t="s">
        <v>197</v>
      </c>
      <c r="G12" s="23" t="s">
        <v>198</v>
      </c>
      <c r="H12" s="162">
        <v>818700</v>
      </c>
      <c r="I12" s="162">
        <v>818700</v>
      </c>
      <c r="J12" s="181"/>
      <c r="K12" s="181"/>
      <c r="L12" s="162">
        <v>818700</v>
      </c>
      <c r="M12" s="181"/>
      <c r="N12" s="162"/>
      <c r="O12" s="162"/>
      <c r="P12" s="162"/>
      <c r="Q12" s="162"/>
      <c r="R12" s="162"/>
      <c r="S12" s="162"/>
      <c r="T12" s="162"/>
      <c r="U12" s="162"/>
      <c r="V12" s="162"/>
      <c r="W12" s="162"/>
    </row>
    <row r="13" ht="18.75" customHeight="1" spans="1:23">
      <c r="A13" s="23" t="s">
        <v>72</v>
      </c>
      <c r="B13" s="23" t="s">
        <v>193</v>
      </c>
      <c r="C13" s="23" t="s">
        <v>194</v>
      </c>
      <c r="D13" s="23" t="s">
        <v>100</v>
      </c>
      <c r="E13" s="23" t="s">
        <v>101</v>
      </c>
      <c r="F13" s="23" t="s">
        <v>199</v>
      </c>
      <c r="G13" s="23" t="s">
        <v>200</v>
      </c>
      <c r="H13" s="162">
        <v>111184</v>
      </c>
      <c r="I13" s="162">
        <v>111184</v>
      </c>
      <c r="J13" s="181"/>
      <c r="K13" s="181"/>
      <c r="L13" s="162">
        <v>111184</v>
      </c>
      <c r="M13" s="181"/>
      <c r="N13" s="162"/>
      <c r="O13" s="162"/>
      <c r="P13" s="162"/>
      <c r="Q13" s="162"/>
      <c r="R13" s="162"/>
      <c r="S13" s="162"/>
      <c r="T13" s="162"/>
      <c r="U13" s="162"/>
      <c r="V13" s="162"/>
      <c r="W13" s="162"/>
    </row>
    <row r="14" ht="18.75" customHeight="1" spans="1:23">
      <c r="A14" s="23" t="s">
        <v>72</v>
      </c>
      <c r="B14" s="23" t="s">
        <v>193</v>
      </c>
      <c r="C14" s="23" t="s">
        <v>194</v>
      </c>
      <c r="D14" s="23" t="s">
        <v>100</v>
      </c>
      <c r="E14" s="23" t="s">
        <v>101</v>
      </c>
      <c r="F14" s="23" t="s">
        <v>199</v>
      </c>
      <c r="G14" s="23" t="s">
        <v>200</v>
      </c>
      <c r="H14" s="162">
        <v>9000</v>
      </c>
      <c r="I14" s="162">
        <v>9000</v>
      </c>
      <c r="J14" s="181"/>
      <c r="K14" s="181"/>
      <c r="L14" s="162">
        <v>9000</v>
      </c>
      <c r="M14" s="181"/>
      <c r="N14" s="162"/>
      <c r="O14" s="162"/>
      <c r="P14" s="162"/>
      <c r="Q14" s="162"/>
      <c r="R14" s="162"/>
      <c r="S14" s="162"/>
      <c r="T14" s="162"/>
      <c r="U14" s="162"/>
      <c r="V14" s="162"/>
      <c r="W14" s="162"/>
    </row>
    <row r="15" ht="18.75" customHeight="1" spans="1:23">
      <c r="A15" s="23" t="s">
        <v>72</v>
      </c>
      <c r="B15" s="23" t="s">
        <v>193</v>
      </c>
      <c r="C15" s="23" t="s">
        <v>194</v>
      </c>
      <c r="D15" s="23" t="s">
        <v>100</v>
      </c>
      <c r="E15" s="23" t="s">
        <v>101</v>
      </c>
      <c r="F15" s="23" t="s">
        <v>201</v>
      </c>
      <c r="G15" s="23" t="s">
        <v>202</v>
      </c>
      <c r="H15" s="162">
        <v>450000</v>
      </c>
      <c r="I15" s="162"/>
      <c r="J15" s="181"/>
      <c r="K15" s="181"/>
      <c r="L15" s="162"/>
      <c r="M15" s="181"/>
      <c r="N15" s="162"/>
      <c r="O15" s="162"/>
      <c r="P15" s="162"/>
      <c r="Q15" s="162"/>
      <c r="R15" s="162">
        <v>450000</v>
      </c>
      <c r="S15" s="162">
        <v>450000</v>
      </c>
      <c r="T15" s="162"/>
      <c r="U15" s="162"/>
      <c r="V15" s="162"/>
      <c r="W15" s="162"/>
    </row>
    <row r="16" ht="18.75" customHeight="1" spans="1:23">
      <c r="A16" s="23" t="s">
        <v>72</v>
      </c>
      <c r="B16" s="23" t="s">
        <v>193</v>
      </c>
      <c r="C16" s="23" t="s">
        <v>194</v>
      </c>
      <c r="D16" s="23" t="s">
        <v>100</v>
      </c>
      <c r="E16" s="23" t="s">
        <v>101</v>
      </c>
      <c r="F16" s="23" t="s">
        <v>201</v>
      </c>
      <c r="G16" s="23" t="s">
        <v>202</v>
      </c>
      <c r="H16" s="162">
        <v>317352</v>
      </c>
      <c r="I16" s="162">
        <v>317352</v>
      </c>
      <c r="J16" s="181"/>
      <c r="K16" s="181"/>
      <c r="L16" s="162">
        <v>317352</v>
      </c>
      <c r="M16" s="181"/>
      <c r="N16" s="162"/>
      <c r="O16" s="162"/>
      <c r="P16" s="162"/>
      <c r="Q16" s="162"/>
      <c r="R16" s="162"/>
      <c r="S16" s="162"/>
      <c r="T16" s="162"/>
      <c r="U16" s="162"/>
      <c r="V16" s="162"/>
      <c r="W16" s="162"/>
    </row>
    <row r="17" ht="18.75" customHeight="1" spans="1:23">
      <c r="A17" s="23" t="s">
        <v>72</v>
      </c>
      <c r="B17" s="23" t="s">
        <v>193</v>
      </c>
      <c r="C17" s="23" t="s">
        <v>194</v>
      </c>
      <c r="D17" s="23" t="s">
        <v>100</v>
      </c>
      <c r="E17" s="23" t="s">
        <v>101</v>
      </c>
      <c r="F17" s="23" t="s">
        <v>201</v>
      </c>
      <c r="G17" s="23" t="s">
        <v>202</v>
      </c>
      <c r="H17" s="162">
        <v>268800</v>
      </c>
      <c r="I17" s="162">
        <v>268800</v>
      </c>
      <c r="J17" s="181"/>
      <c r="K17" s="181"/>
      <c r="L17" s="162">
        <v>268800</v>
      </c>
      <c r="M17" s="181"/>
      <c r="N17" s="162"/>
      <c r="O17" s="162"/>
      <c r="P17" s="162"/>
      <c r="Q17" s="162"/>
      <c r="R17" s="162"/>
      <c r="S17" s="162"/>
      <c r="T17" s="162"/>
      <c r="U17" s="162"/>
      <c r="V17" s="162"/>
      <c r="W17" s="162"/>
    </row>
    <row r="18" ht="18.75" customHeight="1" spans="1:23">
      <c r="A18" s="23" t="s">
        <v>72</v>
      </c>
      <c r="B18" s="23" t="s">
        <v>193</v>
      </c>
      <c r="C18" s="23" t="s">
        <v>194</v>
      </c>
      <c r="D18" s="23" t="s">
        <v>100</v>
      </c>
      <c r="E18" s="23" t="s">
        <v>101</v>
      </c>
      <c r="F18" s="23" t="s">
        <v>201</v>
      </c>
      <c r="G18" s="23" t="s">
        <v>202</v>
      </c>
      <c r="H18" s="162">
        <v>592620</v>
      </c>
      <c r="I18" s="162">
        <v>592620</v>
      </c>
      <c r="J18" s="181"/>
      <c r="K18" s="181"/>
      <c r="L18" s="162">
        <v>592620</v>
      </c>
      <c r="M18" s="181"/>
      <c r="N18" s="162"/>
      <c r="O18" s="162"/>
      <c r="P18" s="162"/>
      <c r="Q18" s="162"/>
      <c r="R18" s="162"/>
      <c r="S18" s="162"/>
      <c r="T18" s="162"/>
      <c r="U18" s="162"/>
      <c r="V18" s="162"/>
      <c r="W18" s="162"/>
    </row>
    <row r="19" ht="18.75" customHeight="1" spans="1:23">
      <c r="A19" s="23" t="s">
        <v>72</v>
      </c>
      <c r="B19" s="23" t="s">
        <v>203</v>
      </c>
      <c r="C19" s="23" t="s">
        <v>204</v>
      </c>
      <c r="D19" s="23" t="s">
        <v>92</v>
      </c>
      <c r="E19" s="23" t="s">
        <v>93</v>
      </c>
      <c r="F19" s="23" t="s">
        <v>205</v>
      </c>
      <c r="G19" s="23" t="s">
        <v>206</v>
      </c>
      <c r="H19" s="162">
        <v>643296</v>
      </c>
      <c r="I19" s="162">
        <v>643296</v>
      </c>
      <c r="J19" s="181"/>
      <c r="K19" s="181"/>
      <c r="L19" s="162">
        <v>643296</v>
      </c>
      <c r="M19" s="181"/>
      <c r="N19" s="162"/>
      <c r="O19" s="162"/>
      <c r="P19" s="162"/>
      <c r="Q19" s="162"/>
      <c r="R19" s="162"/>
      <c r="S19" s="162"/>
      <c r="T19" s="162"/>
      <c r="U19" s="162"/>
      <c r="V19" s="162"/>
      <c r="W19" s="162"/>
    </row>
    <row r="20" ht="18.75" customHeight="1" spans="1:23">
      <c r="A20" s="23" t="s">
        <v>72</v>
      </c>
      <c r="B20" s="23" t="s">
        <v>203</v>
      </c>
      <c r="C20" s="23" t="s">
        <v>204</v>
      </c>
      <c r="D20" s="23" t="s">
        <v>94</v>
      </c>
      <c r="E20" s="23" t="s">
        <v>95</v>
      </c>
      <c r="F20" s="23" t="s">
        <v>207</v>
      </c>
      <c r="G20" s="23" t="s">
        <v>208</v>
      </c>
      <c r="H20" s="162">
        <v>123388</v>
      </c>
      <c r="I20" s="162">
        <v>123388</v>
      </c>
      <c r="J20" s="181"/>
      <c r="K20" s="181"/>
      <c r="L20" s="162">
        <v>123388</v>
      </c>
      <c r="M20" s="181"/>
      <c r="N20" s="162"/>
      <c r="O20" s="162"/>
      <c r="P20" s="162"/>
      <c r="Q20" s="162"/>
      <c r="R20" s="162"/>
      <c r="S20" s="162"/>
      <c r="T20" s="162"/>
      <c r="U20" s="162"/>
      <c r="V20" s="162"/>
      <c r="W20" s="162"/>
    </row>
    <row r="21" ht="18.75" customHeight="1" spans="1:23">
      <c r="A21" s="23" t="s">
        <v>72</v>
      </c>
      <c r="B21" s="23" t="s">
        <v>203</v>
      </c>
      <c r="C21" s="23" t="s">
        <v>204</v>
      </c>
      <c r="D21" s="23" t="s">
        <v>106</v>
      </c>
      <c r="E21" s="23" t="s">
        <v>107</v>
      </c>
      <c r="F21" s="23" t="s">
        <v>209</v>
      </c>
      <c r="G21" s="23" t="s">
        <v>210</v>
      </c>
      <c r="H21" s="162">
        <v>269728</v>
      </c>
      <c r="I21" s="162">
        <v>269728</v>
      </c>
      <c r="J21" s="181"/>
      <c r="K21" s="181"/>
      <c r="L21" s="162">
        <v>269728</v>
      </c>
      <c r="M21" s="181"/>
      <c r="N21" s="162"/>
      <c r="O21" s="162"/>
      <c r="P21" s="162"/>
      <c r="Q21" s="162"/>
      <c r="R21" s="162"/>
      <c r="S21" s="162"/>
      <c r="T21" s="162"/>
      <c r="U21" s="162"/>
      <c r="V21" s="162"/>
      <c r="W21" s="162"/>
    </row>
    <row r="22" ht="18.75" customHeight="1" spans="1:23">
      <c r="A22" s="23" t="s">
        <v>72</v>
      </c>
      <c r="B22" s="23" t="s">
        <v>203</v>
      </c>
      <c r="C22" s="23" t="s">
        <v>204</v>
      </c>
      <c r="D22" s="23" t="s">
        <v>108</v>
      </c>
      <c r="E22" s="23" t="s">
        <v>109</v>
      </c>
      <c r="F22" s="23" t="s">
        <v>211</v>
      </c>
      <c r="G22" s="23" t="s">
        <v>212</v>
      </c>
      <c r="H22" s="162">
        <v>170720</v>
      </c>
      <c r="I22" s="162">
        <v>170720</v>
      </c>
      <c r="J22" s="181"/>
      <c r="K22" s="181"/>
      <c r="L22" s="162">
        <v>170720</v>
      </c>
      <c r="M22" s="181"/>
      <c r="N22" s="162"/>
      <c r="O22" s="162"/>
      <c r="P22" s="162"/>
      <c r="Q22" s="162"/>
      <c r="R22" s="162"/>
      <c r="S22" s="162"/>
      <c r="T22" s="162"/>
      <c r="U22" s="162"/>
      <c r="V22" s="162"/>
      <c r="W22" s="162"/>
    </row>
    <row r="23" ht="18.75" customHeight="1" spans="1:23">
      <c r="A23" s="23" t="s">
        <v>72</v>
      </c>
      <c r="B23" s="23" t="s">
        <v>203</v>
      </c>
      <c r="C23" s="23" t="s">
        <v>204</v>
      </c>
      <c r="D23" s="23" t="s">
        <v>108</v>
      </c>
      <c r="E23" s="23" t="s">
        <v>109</v>
      </c>
      <c r="F23" s="23" t="s">
        <v>211</v>
      </c>
      <c r="G23" s="23" t="s">
        <v>212</v>
      </c>
      <c r="H23" s="162">
        <v>50808</v>
      </c>
      <c r="I23" s="162">
        <v>50808</v>
      </c>
      <c r="J23" s="181"/>
      <c r="K23" s="181"/>
      <c r="L23" s="162">
        <v>50808</v>
      </c>
      <c r="M23" s="181"/>
      <c r="N23" s="162"/>
      <c r="O23" s="162"/>
      <c r="P23" s="162"/>
      <c r="Q23" s="162"/>
      <c r="R23" s="162"/>
      <c r="S23" s="162"/>
      <c r="T23" s="162"/>
      <c r="U23" s="162"/>
      <c r="V23" s="162"/>
      <c r="W23" s="162"/>
    </row>
    <row r="24" ht="18.75" customHeight="1" spans="1:23">
      <c r="A24" s="23" t="s">
        <v>72</v>
      </c>
      <c r="B24" s="23" t="s">
        <v>203</v>
      </c>
      <c r="C24" s="23" t="s">
        <v>204</v>
      </c>
      <c r="D24" s="23" t="s">
        <v>100</v>
      </c>
      <c r="E24" s="23" t="s">
        <v>101</v>
      </c>
      <c r="F24" s="23" t="s">
        <v>213</v>
      </c>
      <c r="G24" s="23" t="s">
        <v>214</v>
      </c>
      <c r="H24" s="162">
        <v>23264</v>
      </c>
      <c r="I24" s="162">
        <v>23264</v>
      </c>
      <c r="J24" s="181"/>
      <c r="K24" s="181"/>
      <c r="L24" s="162">
        <v>23264</v>
      </c>
      <c r="M24" s="181"/>
      <c r="N24" s="162"/>
      <c r="O24" s="162"/>
      <c r="P24" s="162"/>
      <c r="Q24" s="162"/>
      <c r="R24" s="162"/>
      <c r="S24" s="162"/>
      <c r="T24" s="162"/>
      <c r="U24" s="162"/>
      <c r="V24" s="162"/>
      <c r="W24" s="162"/>
    </row>
    <row r="25" ht="18.75" customHeight="1" spans="1:23">
      <c r="A25" s="23" t="s">
        <v>72</v>
      </c>
      <c r="B25" s="23" t="s">
        <v>203</v>
      </c>
      <c r="C25" s="23" t="s">
        <v>204</v>
      </c>
      <c r="D25" s="23" t="s">
        <v>110</v>
      </c>
      <c r="E25" s="23" t="s">
        <v>111</v>
      </c>
      <c r="F25" s="23" t="s">
        <v>213</v>
      </c>
      <c r="G25" s="23" t="s">
        <v>214</v>
      </c>
      <c r="H25" s="162">
        <v>8032</v>
      </c>
      <c r="I25" s="162">
        <v>8032</v>
      </c>
      <c r="J25" s="181"/>
      <c r="K25" s="181"/>
      <c r="L25" s="162">
        <v>8032</v>
      </c>
      <c r="M25" s="181"/>
      <c r="N25" s="162"/>
      <c r="O25" s="162"/>
      <c r="P25" s="162"/>
      <c r="Q25" s="162"/>
      <c r="R25" s="162"/>
      <c r="S25" s="162"/>
      <c r="T25" s="162"/>
      <c r="U25" s="162"/>
      <c r="V25" s="162"/>
      <c r="W25" s="162"/>
    </row>
    <row r="26" ht="18.75" customHeight="1" spans="1:23">
      <c r="A26" s="23" t="s">
        <v>72</v>
      </c>
      <c r="B26" s="23" t="s">
        <v>203</v>
      </c>
      <c r="C26" s="23" t="s">
        <v>204</v>
      </c>
      <c r="D26" s="23" t="s">
        <v>110</v>
      </c>
      <c r="E26" s="23" t="s">
        <v>111</v>
      </c>
      <c r="F26" s="23" t="s">
        <v>213</v>
      </c>
      <c r="G26" s="23" t="s">
        <v>214</v>
      </c>
      <c r="H26" s="162">
        <v>6204</v>
      </c>
      <c r="I26" s="162">
        <v>6204</v>
      </c>
      <c r="J26" s="181"/>
      <c r="K26" s="181"/>
      <c r="L26" s="162">
        <v>6204</v>
      </c>
      <c r="M26" s="181"/>
      <c r="N26" s="162"/>
      <c r="O26" s="162"/>
      <c r="P26" s="162"/>
      <c r="Q26" s="162"/>
      <c r="R26" s="162"/>
      <c r="S26" s="162"/>
      <c r="T26" s="162"/>
      <c r="U26" s="162"/>
      <c r="V26" s="162"/>
      <c r="W26" s="162"/>
    </row>
    <row r="27" ht="18.75" customHeight="1" spans="1:23">
      <c r="A27" s="23" t="s">
        <v>72</v>
      </c>
      <c r="B27" s="23" t="s">
        <v>203</v>
      </c>
      <c r="C27" s="23" t="s">
        <v>204</v>
      </c>
      <c r="D27" s="23" t="s">
        <v>110</v>
      </c>
      <c r="E27" s="23" t="s">
        <v>111</v>
      </c>
      <c r="F27" s="23" t="s">
        <v>213</v>
      </c>
      <c r="G27" s="23" t="s">
        <v>214</v>
      </c>
      <c r="H27" s="162">
        <v>16544</v>
      </c>
      <c r="I27" s="162">
        <v>16544</v>
      </c>
      <c r="J27" s="181"/>
      <c r="K27" s="181"/>
      <c r="L27" s="162">
        <v>16544</v>
      </c>
      <c r="M27" s="181"/>
      <c r="N27" s="162"/>
      <c r="O27" s="162"/>
      <c r="P27" s="162"/>
      <c r="Q27" s="162"/>
      <c r="R27" s="162"/>
      <c r="S27" s="162"/>
      <c r="T27" s="162"/>
      <c r="U27" s="162"/>
      <c r="V27" s="162"/>
      <c r="W27" s="162"/>
    </row>
    <row r="28" ht="18.75" customHeight="1" spans="1:23">
      <c r="A28" s="23" t="s">
        <v>72</v>
      </c>
      <c r="B28" s="23" t="s">
        <v>215</v>
      </c>
      <c r="C28" s="23" t="s">
        <v>117</v>
      </c>
      <c r="D28" s="23" t="s">
        <v>116</v>
      </c>
      <c r="E28" s="23" t="s">
        <v>117</v>
      </c>
      <c r="F28" s="23" t="s">
        <v>216</v>
      </c>
      <c r="G28" s="23" t="s">
        <v>117</v>
      </c>
      <c r="H28" s="162">
        <v>508896</v>
      </c>
      <c r="I28" s="162">
        <v>508896</v>
      </c>
      <c r="J28" s="181"/>
      <c r="K28" s="181"/>
      <c r="L28" s="162">
        <v>508896</v>
      </c>
      <c r="M28" s="181"/>
      <c r="N28" s="162"/>
      <c r="O28" s="162"/>
      <c r="P28" s="162"/>
      <c r="Q28" s="162"/>
      <c r="R28" s="162"/>
      <c r="S28" s="162"/>
      <c r="T28" s="162"/>
      <c r="U28" s="162"/>
      <c r="V28" s="162"/>
      <c r="W28" s="162"/>
    </row>
    <row r="29" ht="18.75" customHeight="1" spans="1:23">
      <c r="A29" s="23" t="s">
        <v>72</v>
      </c>
      <c r="B29" s="23" t="s">
        <v>217</v>
      </c>
      <c r="C29" s="23" t="s">
        <v>173</v>
      </c>
      <c r="D29" s="23" t="s">
        <v>100</v>
      </c>
      <c r="E29" s="23" t="s">
        <v>101</v>
      </c>
      <c r="F29" s="23" t="s">
        <v>218</v>
      </c>
      <c r="G29" s="23" t="s">
        <v>173</v>
      </c>
      <c r="H29" s="162">
        <v>5000</v>
      </c>
      <c r="I29" s="162"/>
      <c r="J29" s="181"/>
      <c r="K29" s="181"/>
      <c r="L29" s="162"/>
      <c r="M29" s="181"/>
      <c r="N29" s="162"/>
      <c r="O29" s="162"/>
      <c r="P29" s="162"/>
      <c r="Q29" s="162"/>
      <c r="R29" s="162">
        <v>5000</v>
      </c>
      <c r="S29" s="162">
        <v>5000</v>
      </c>
      <c r="T29" s="162"/>
      <c r="U29" s="162"/>
      <c r="V29" s="162"/>
      <c r="W29" s="162"/>
    </row>
    <row r="30" ht="18.75" customHeight="1" spans="1:23">
      <c r="A30" s="23" t="s">
        <v>72</v>
      </c>
      <c r="B30" s="23" t="s">
        <v>219</v>
      </c>
      <c r="C30" s="23" t="s">
        <v>220</v>
      </c>
      <c r="D30" s="23" t="s">
        <v>100</v>
      </c>
      <c r="E30" s="23" t="s">
        <v>101</v>
      </c>
      <c r="F30" s="23" t="s">
        <v>221</v>
      </c>
      <c r="G30" s="23" t="s">
        <v>220</v>
      </c>
      <c r="H30" s="162">
        <v>37120</v>
      </c>
      <c r="I30" s="162">
        <v>37120</v>
      </c>
      <c r="J30" s="181"/>
      <c r="K30" s="181"/>
      <c r="L30" s="162">
        <v>37120</v>
      </c>
      <c r="M30" s="181"/>
      <c r="N30" s="162"/>
      <c r="O30" s="162"/>
      <c r="P30" s="162"/>
      <c r="Q30" s="162"/>
      <c r="R30" s="162"/>
      <c r="S30" s="162"/>
      <c r="T30" s="162"/>
      <c r="U30" s="162"/>
      <c r="V30" s="162"/>
      <c r="W30" s="162"/>
    </row>
    <row r="31" ht="18.75" customHeight="1" spans="1:23">
      <c r="A31" s="23" t="s">
        <v>72</v>
      </c>
      <c r="B31" s="23" t="s">
        <v>219</v>
      </c>
      <c r="C31" s="23" t="s">
        <v>220</v>
      </c>
      <c r="D31" s="23" t="s">
        <v>100</v>
      </c>
      <c r="E31" s="23" t="s">
        <v>101</v>
      </c>
      <c r="F31" s="23" t="s">
        <v>221</v>
      </c>
      <c r="G31" s="23" t="s">
        <v>220</v>
      </c>
      <c r="H31" s="162">
        <v>16000</v>
      </c>
      <c r="I31" s="162"/>
      <c r="J31" s="181"/>
      <c r="K31" s="181"/>
      <c r="L31" s="162"/>
      <c r="M31" s="181"/>
      <c r="N31" s="162"/>
      <c r="O31" s="162"/>
      <c r="P31" s="162"/>
      <c r="Q31" s="162"/>
      <c r="R31" s="162">
        <v>16000</v>
      </c>
      <c r="S31" s="162">
        <v>16000</v>
      </c>
      <c r="T31" s="162"/>
      <c r="U31" s="162"/>
      <c r="V31" s="162"/>
      <c r="W31" s="162"/>
    </row>
    <row r="32" ht="18.75" customHeight="1" spans="1:23">
      <c r="A32" s="23" t="s">
        <v>72</v>
      </c>
      <c r="B32" s="23" t="s">
        <v>222</v>
      </c>
      <c r="C32" s="23" t="s">
        <v>223</v>
      </c>
      <c r="D32" s="23" t="s">
        <v>100</v>
      </c>
      <c r="E32" s="23" t="s">
        <v>101</v>
      </c>
      <c r="F32" s="23" t="s">
        <v>224</v>
      </c>
      <c r="G32" s="23" t="s">
        <v>225</v>
      </c>
      <c r="H32" s="162">
        <v>40000</v>
      </c>
      <c r="I32" s="162"/>
      <c r="J32" s="181"/>
      <c r="K32" s="181"/>
      <c r="L32" s="162"/>
      <c r="M32" s="181"/>
      <c r="N32" s="162"/>
      <c r="O32" s="162"/>
      <c r="P32" s="162"/>
      <c r="Q32" s="162"/>
      <c r="R32" s="162">
        <v>40000</v>
      </c>
      <c r="S32" s="162">
        <v>40000</v>
      </c>
      <c r="T32" s="162"/>
      <c r="U32" s="162"/>
      <c r="V32" s="162"/>
      <c r="W32" s="162"/>
    </row>
    <row r="33" ht="18.75" customHeight="1" spans="1:23">
      <c r="A33" s="23" t="s">
        <v>72</v>
      </c>
      <c r="B33" s="23" t="s">
        <v>222</v>
      </c>
      <c r="C33" s="23" t="s">
        <v>223</v>
      </c>
      <c r="D33" s="23" t="s">
        <v>100</v>
      </c>
      <c r="E33" s="23" t="s">
        <v>101</v>
      </c>
      <c r="F33" s="23" t="s">
        <v>224</v>
      </c>
      <c r="G33" s="23" t="s">
        <v>225</v>
      </c>
      <c r="H33" s="162">
        <v>28000</v>
      </c>
      <c r="I33" s="162"/>
      <c r="J33" s="181"/>
      <c r="K33" s="181"/>
      <c r="L33" s="162"/>
      <c r="M33" s="181"/>
      <c r="N33" s="162"/>
      <c r="O33" s="162"/>
      <c r="P33" s="162"/>
      <c r="Q33" s="162"/>
      <c r="R33" s="162">
        <v>28000</v>
      </c>
      <c r="S33" s="162">
        <v>28000</v>
      </c>
      <c r="T33" s="162"/>
      <c r="U33" s="162"/>
      <c r="V33" s="162"/>
      <c r="W33" s="162"/>
    </row>
    <row r="34" ht="18.75" customHeight="1" spans="1:23">
      <c r="A34" s="23" t="s">
        <v>72</v>
      </c>
      <c r="B34" s="23" t="s">
        <v>222</v>
      </c>
      <c r="C34" s="23" t="s">
        <v>223</v>
      </c>
      <c r="D34" s="23" t="s">
        <v>100</v>
      </c>
      <c r="E34" s="23" t="s">
        <v>101</v>
      </c>
      <c r="F34" s="23" t="s">
        <v>224</v>
      </c>
      <c r="G34" s="23" t="s">
        <v>225</v>
      </c>
      <c r="H34" s="162">
        <v>50000</v>
      </c>
      <c r="I34" s="162"/>
      <c r="J34" s="181"/>
      <c r="K34" s="181"/>
      <c r="L34" s="162"/>
      <c r="M34" s="181"/>
      <c r="N34" s="162"/>
      <c r="O34" s="162"/>
      <c r="P34" s="162"/>
      <c r="Q34" s="162"/>
      <c r="R34" s="162">
        <v>50000</v>
      </c>
      <c r="S34" s="162">
        <v>50000</v>
      </c>
      <c r="T34" s="162"/>
      <c r="U34" s="162"/>
      <c r="V34" s="162"/>
      <c r="W34" s="162"/>
    </row>
    <row r="35" ht="18.75" customHeight="1" spans="1:23">
      <c r="A35" s="23" t="s">
        <v>72</v>
      </c>
      <c r="B35" s="23" t="s">
        <v>222</v>
      </c>
      <c r="C35" s="23" t="s">
        <v>223</v>
      </c>
      <c r="D35" s="23" t="s">
        <v>100</v>
      </c>
      <c r="E35" s="23" t="s">
        <v>101</v>
      </c>
      <c r="F35" s="23" t="s">
        <v>224</v>
      </c>
      <c r="G35" s="23" t="s">
        <v>225</v>
      </c>
      <c r="H35" s="162">
        <v>30000</v>
      </c>
      <c r="I35" s="162"/>
      <c r="J35" s="181"/>
      <c r="K35" s="181"/>
      <c r="L35" s="162"/>
      <c r="M35" s="181"/>
      <c r="N35" s="162"/>
      <c r="O35" s="162"/>
      <c r="P35" s="162"/>
      <c r="Q35" s="162"/>
      <c r="R35" s="162">
        <v>30000</v>
      </c>
      <c r="S35" s="162">
        <v>30000</v>
      </c>
      <c r="T35" s="162"/>
      <c r="U35" s="162"/>
      <c r="V35" s="162"/>
      <c r="W35" s="162"/>
    </row>
    <row r="36" ht="18.75" customHeight="1" spans="1:23">
      <c r="A36" s="23" t="s">
        <v>72</v>
      </c>
      <c r="B36" s="23" t="s">
        <v>222</v>
      </c>
      <c r="C36" s="23" t="s">
        <v>223</v>
      </c>
      <c r="D36" s="23" t="s">
        <v>100</v>
      </c>
      <c r="E36" s="23" t="s">
        <v>101</v>
      </c>
      <c r="F36" s="23" t="s">
        <v>226</v>
      </c>
      <c r="G36" s="23" t="s">
        <v>227</v>
      </c>
      <c r="H36" s="162">
        <v>1000</v>
      </c>
      <c r="I36" s="162"/>
      <c r="J36" s="181"/>
      <c r="K36" s="181"/>
      <c r="L36" s="162"/>
      <c r="M36" s="181"/>
      <c r="N36" s="162"/>
      <c r="O36" s="162"/>
      <c r="P36" s="162"/>
      <c r="Q36" s="162"/>
      <c r="R36" s="162">
        <v>1000</v>
      </c>
      <c r="S36" s="162">
        <v>1000</v>
      </c>
      <c r="T36" s="162"/>
      <c r="U36" s="162"/>
      <c r="V36" s="162"/>
      <c r="W36" s="162"/>
    </row>
    <row r="37" ht="18.75" customHeight="1" spans="1:23">
      <c r="A37" s="23" t="s">
        <v>72</v>
      </c>
      <c r="B37" s="23" t="s">
        <v>222</v>
      </c>
      <c r="C37" s="23" t="s">
        <v>223</v>
      </c>
      <c r="D37" s="23" t="s">
        <v>100</v>
      </c>
      <c r="E37" s="23" t="s">
        <v>101</v>
      </c>
      <c r="F37" s="23" t="s">
        <v>228</v>
      </c>
      <c r="G37" s="23" t="s">
        <v>229</v>
      </c>
      <c r="H37" s="162">
        <v>8000</v>
      </c>
      <c r="I37" s="162"/>
      <c r="J37" s="181"/>
      <c r="K37" s="181"/>
      <c r="L37" s="162"/>
      <c r="M37" s="181"/>
      <c r="N37" s="162"/>
      <c r="O37" s="162"/>
      <c r="P37" s="162"/>
      <c r="Q37" s="162"/>
      <c r="R37" s="162">
        <v>8000</v>
      </c>
      <c r="S37" s="162">
        <v>8000</v>
      </c>
      <c r="T37" s="162"/>
      <c r="U37" s="162"/>
      <c r="V37" s="162"/>
      <c r="W37" s="162"/>
    </row>
    <row r="38" ht="18.75" customHeight="1" spans="1:23">
      <c r="A38" s="23" t="s">
        <v>72</v>
      </c>
      <c r="B38" s="23" t="s">
        <v>222</v>
      </c>
      <c r="C38" s="23" t="s">
        <v>223</v>
      </c>
      <c r="D38" s="23" t="s">
        <v>100</v>
      </c>
      <c r="E38" s="23" t="s">
        <v>101</v>
      </c>
      <c r="F38" s="23" t="s">
        <v>230</v>
      </c>
      <c r="G38" s="23" t="s">
        <v>231</v>
      </c>
      <c r="H38" s="162">
        <v>70000</v>
      </c>
      <c r="I38" s="162"/>
      <c r="J38" s="181"/>
      <c r="K38" s="181"/>
      <c r="L38" s="162"/>
      <c r="M38" s="181"/>
      <c r="N38" s="162"/>
      <c r="O38" s="162"/>
      <c r="P38" s="162"/>
      <c r="Q38" s="162"/>
      <c r="R38" s="162">
        <v>70000</v>
      </c>
      <c r="S38" s="162">
        <v>70000</v>
      </c>
      <c r="T38" s="162"/>
      <c r="U38" s="162"/>
      <c r="V38" s="162"/>
      <c r="W38" s="162"/>
    </row>
    <row r="39" ht="18.75" customHeight="1" spans="1:23">
      <c r="A39" s="23" t="s">
        <v>72</v>
      </c>
      <c r="B39" s="23" t="s">
        <v>222</v>
      </c>
      <c r="C39" s="23" t="s">
        <v>223</v>
      </c>
      <c r="D39" s="23" t="s">
        <v>100</v>
      </c>
      <c r="E39" s="23" t="s">
        <v>101</v>
      </c>
      <c r="F39" s="23" t="s">
        <v>232</v>
      </c>
      <c r="G39" s="23" t="s">
        <v>233</v>
      </c>
      <c r="H39" s="162">
        <v>50000</v>
      </c>
      <c r="I39" s="162"/>
      <c r="J39" s="181"/>
      <c r="K39" s="181"/>
      <c r="L39" s="162"/>
      <c r="M39" s="181"/>
      <c r="N39" s="162"/>
      <c r="O39" s="162"/>
      <c r="P39" s="162"/>
      <c r="Q39" s="162"/>
      <c r="R39" s="162">
        <v>50000</v>
      </c>
      <c r="S39" s="162">
        <v>50000</v>
      </c>
      <c r="T39" s="162"/>
      <c r="U39" s="162"/>
      <c r="V39" s="162"/>
      <c r="W39" s="162"/>
    </row>
    <row r="40" ht="18.75" customHeight="1" spans="1:23">
      <c r="A40" s="23" t="s">
        <v>72</v>
      </c>
      <c r="B40" s="23" t="s">
        <v>222</v>
      </c>
      <c r="C40" s="23" t="s">
        <v>223</v>
      </c>
      <c r="D40" s="23" t="s">
        <v>100</v>
      </c>
      <c r="E40" s="23" t="s">
        <v>101</v>
      </c>
      <c r="F40" s="23" t="s">
        <v>234</v>
      </c>
      <c r="G40" s="23" t="s">
        <v>235</v>
      </c>
      <c r="H40" s="162">
        <v>10000</v>
      </c>
      <c r="I40" s="162"/>
      <c r="J40" s="181"/>
      <c r="K40" s="181"/>
      <c r="L40" s="162"/>
      <c r="M40" s="181"/>
      <c r="N40" s="162"/>
      <c r="O40" s="162"/>
      <c r="P40" s="162"/>
      <c r="Q40" s="162"/>
      <c r="R40" s="162">
        <v>10000</v>
      </c>
      <c r="S40" s="162">
        <v>10000</v>
      </c>
      <c r="T40" s="162"/>
      <c r="U40" s="162"/>
      <c r="V40" s="162"/>
      <c r="W40" s="162"/>
    </row>
    <row r="41" ht="18.75" customHeight="1" spans="1:23">
      <c r="A41" s="23" t="s">
        <v>72</v>
      </c>
      <c r="B41" s="23" t="s">
        <v>222</v>
      </c>
      <c r="C41" s="23" t="s">
        <v>223</v>
      </c>
      <c r="D41" s="23" t="s">
        <v>100</v>
      </c>
      <c r="E41" s="23" t="s">
        <v>101</v>
      </c>
      <c r="F41" s="23" t="s">
        <v>236</v>
      </c>
      <c r="G41" s="23" t="s">
        <v>237</v>
      </c>
      <c r="H41" s="162">
        <v>80000</v>
      </c>
      <c r="I41" s="162"/>
      <c r="J41" s="181"/>
      <c r="K41" s="181"/>
      <c r="L41" s="162"/>
      <c r="M41" s="181"/>
      <c r="N41" s="162"/>
      <c r="O41" s="162"/>
      <c r="P41" s="162"/>
      <c r="Q41" s="162"/>
      <c r="R41" s="162">
        <v>80000</v>
      </c>
      <c r="S41" s="162">
        <v>80000</v>
      </c>
      <c r="T41" s="162"/>
      <c r="U41" s="162"/>
      <c r="V41" s="162"/>
      <c r="W41" s="162"/>
    </row>
    <row r="42" ht="18.75" customHeight="1" spans="1:23">
      <c r="A42" s="23" t="s">
        <v>72</v>
      </c>
      <c r="B42" s="23" t="s">
        <v>222</v>
      </c>
      <c r="C42" s="23" t="s">
        <v>223</v>
      </c>
      <c r="D42" s="23" t="s">
        <v>100</v>
      </c>
      <c r="E42" s="23" t="s">
        <v>101</v>
      </c>
      <c r="F42" s="23" t="s">
        <v>238</v>
      </c>
      <c r="G42" s="23" t="s">
        <v>239</v>
      </c>
      <c r="H42" s="162">
        <v>5000</v>
      </c>
      <c r="I42" s="162"/>
      <c r="J42" s="181"/>
      <c r="K42" s="181"/>
      <c r="L42" s="162"/>
      <c r="M42" s="181"/>
      <c r="N42" s="162"/>
      <c r="O42" s="162"/>
      <c r="P42" s="162"/>
      <c r="Q42" s="162"/>
      <c r="R42" s="162">
        <v>5000</v>
      </c>
      <c r="S42" s="162">
        <v>5000</v>
      </c>
      <c r="T42" s="162"/>
      <c r="U42" s="162"/>
      <c r="V42" s="162"/>
      <c r="W42" s="162"/>
    </row>
    <row r="43" ht="18.75" customHeight="1" spans="1:23">
      <c r="A43" s="23" t="s">
        <v>72</v>
      </c>
      <c r="B43" s="23" t="s">
        <v>222</v>
      </c>
      <c r="C43" s="23" t="s">
        <v>223</v>
      </c>
      <c r="D43" s="23" t="s">
        <v>100</v>
      </c>
      <c r="E43" s="23" t="s">
        <v>101</v>
      </c>
      <c r="F43" s="23" t="s">
        <v>240</v>
      </c>
      <c r="G43" s="23" t="s">
        <v>241</v>
      </c>
      <c r="H43" s="162">
        <v>10000</v>
      </c>
      <c r="I43" s="162"/>
      <c r="J43" s="181"/>
      <c r="K43" s="181"/>
      <c r="L43" s="162"/>
      <c r="M43" s="181"/>
      <c r="N43" s="162"/>
      <c r="O43" s="162"/>
      <c r="P43" s="162"/>
      <c r="Q43" s="162"/>
      <c r="R43" s="162">
        <v>10000</v>
      </c>
      <c r="S43" s="162">
        <v>10000</v>
      </c>
      <c r="T43" s="162"/>
      <c r="U43" s="162"/>
      <c r="V43" s="162"/>
      <c r="W43" s="162"/>
    </row>
    <row r="44" ht="18.75" customHeight="1" spans="1:23">
      <c r="A44" s="23" t="s">
        <v>72</v>
      </c>
      <c r="B44" s="23" t="s">
        <v>222</v>
      </c>
      <c r="C44" s="23" t="s">
        <v>223</v>
      </c>
      <c r="D44" s="23" t="s">
        <v>100</v>
      </c>
      <c r="E44" s="23" t="s">
        <v>101</v>
      </c>
      <c r="F44" s="23" t="s">
        <v>242</v>
      </c>
      <c r="G44" s="23" t="s">
        <v>243</v>
      </c>
      <c r="H44" s="162">
        <v>3200000</v>
      </c>
      <c r="I44" s="162"/>
      <c r="J44" s="181"/>
      <c r="K44" s="181"/>
      <c r="L44" s="162"/>
      <c r="M44" s="181"/>
      <c r="N44" s="162"/>
      <c r="O44" s="162"/>
      <c r="P44" s="162"/>
      <c r="Q44" s="162"/>
      <c r="R44" s="162">
        <v>3200000</v>
      </c>
      <c r="S44" s="162">
        <v>3200000</v>
      </c>
      <c r="T44" s="162"/>
      <c r="U44" s="162"/>
      <c r="V44" s="162"/>
      <c r="W44" s="162"/>
    </row>
    <row r="45" ht="18.75" customHeight="1" spans="1:23">
      <c r="A45" s="23" t="s">
        <v>72</v>
      </c>
      <c r="B45" s="23" t="s">
        <v>222</v>
      </c>
      <c r="C45" s="23" t="s">
        <v>223</v>
      </c>
      <c r="D45" s="23" t="s">
        <v>100</v>
      </c>
      <c r="E45" s="23" t="s">
        <v>101</v>
      </c>
      <c r="F45" s="23" t="s">
        <v>244</v>
      </c>
      <c r="G45" s="23" t="s">
        <v>245</v>
      </c>
      <c r="H45" s="162">
        <v>40000</v>
      </c>
      <c r="I45" s="162"/>
      <c r="J45" s="181"/>
      <c r="K45" s="181"/>
      <c r="L45" s="162"/>
      <c r="M45" s="181"/>
      <c r="N45" s="162"/>
      <c r="O45" s="162"/>
      <c r="P45" s="162"/>
      <c r="Q45" s="162"/>
      <c r="R45" s="162">
        <v>40000</v>
      </c>
      <c r="S45" s="162">
        <v>40000</v>
      </c>
      <c r="T45" s="162"/>
      <c r="U45" s="162"/>
      <c r="V45" s="162"/>
      <c r="W45" s="162"/>
    </row>
    <row r="46" ht="18.75" customHeight="1" spans="1:23">
      <c r="A46" s="23" t="s">
        <v>72</v>
      </c>
      <c r="B46" s="23" t="s">
        <v>222</v>
      </c>
      <c r="C46" s="23" t="s">
        <v>223</v>
      </c>
      <c r="D46" s="23" t="s">
        <v>100</v>
      </c>
      <c r="E46" s="23" t="s">
        <v>101</v>
      </c>
      <c r="F46" s="23" t="s">
        <v>246</v>
      </c>
      <c r="G46" s="23" t="s">
        <v>247</v>
      </c>
      <c r="H46" s="162">
        <v>96000</v>
      </c>
      <c r="I46" s="162">
        <v>96000</v>
      </c>
      <c r="J46" s="181"/>
      <c r="K46" s="181"/>
      <c r="L46" s="162">
        <v>96000</v>
      </c>
      <c r="M46" s="181"/>
      <c r="N46" s="162"/>
      <c r="O46" s="162"/>
      <c r="P46" s="162"/>
      <c r="Q46" s="162"/>
      <c r="R46" s="162"/>
      <c r="S46" s="162"/>
      <c r="T46" s="162"/>
      <c r="U46" s="162"/>
      <c r="V46" s="162"/>
      <c r="W46" s="162"/>
    </row>
    <row r="47" ht="18.75" customHeight="1" spans="1:23">
      <c r="A47" s="23" t="s">
        <v>72</v>
      </c>
      <c r="B47" s="23" t="s">
        <v>222</v>
      </c>
      <c r="C47" s="23" t="s">
        <v>223</v>
      </c>
      <c r="D47" s="23" t="s">
        <v>100</v>
      </c>
      <c r="E47" s="23" t="s">
        <v>101</v>
      </c>
      <c r="F47" s="23" t="s">
        <v>248</v>
      </c>
      <c r="G47" s="23" t="s">
        <v>249</v>
      </c>
      <c r="H47" s="162">
        <v>20880</v>
      </c>
      <c r="I47" s="162">
        <v>20880</v>
      </c>
      <c r="J47" s="181"/>
      <c r="K47" s="181"/>
      <c r="L47" s="162">
        <v>20880</v>
      </c>
      <c r="M47" s="181"/>
      <c r="N47" s="162"/>
      <c r="O47" s="162"/>
      <c r="P47" s="162"/>
      <c r="Q47" s="162"/>
      <c r="R47" s="162"/>
      <c r="S47" s="162"/>
      <c r="T47" s="162"/>
      <c r="U47" s="162"/>
      <c r="V47" s="162"/>
      <c r="W47" s="162"/>
    </row>
    <row r="48" ht="18.75" customHeight="1" spans="1:23">
      <c r="A48" s="23" t="s">
        <v>72</v>
      </c>
      <c r="B48" s="23" t="s">
        <v>250</v>
      </c>
      <c r="C48" s="23" t="s">
        <v>251</v>
      </c>
      <c r="D48" s="23" t="s">
        <v>90</v>
      </c>
      <c r="E48" s="23" t="s">
        <v>91</v>
      </c>
      <c r="F48" s="23" t="s">
        <v>252</v>
      </c>
      <c r="G48" s="23" t="s">
        <v>253</v>
      </c>
      <c r="H48" s="162">
        <v>172800</v>
      </c>
      <c r="I48" s="162">
        <v>172800</v>
      </c>
      <c r="J48" s="181"/>
      <c r="K48" s="181"/>
      <c r="L48" s="162">
        <v>172800</v>
      </c>
      <c r="M48" s="181"/>
      <c r="N48" s="162"/>
      <c r="O48" s="162"/>
      <c r="P48" s="162"/>
      <c r="Q48" s="162"/>
      <c r="R48" s="162"/>
      <c r="S48" s="162"/>
      <c r="T48" s="162"/>
      <c r="U48" s="162"/>
      <c r="V48" s="162"/>
      <c r="W48" s="162"/>
    </row>
    <row r="49" ht="18.75" customHeight="1" spans="1:23">
      <c r="A49" s="23" t="s">
        <v>72</v>
      </c>
      <c r="B49" s="23" t="s">
        <v>254</v>
      </c>
      <c r="C49" s="23" t="s">
        <v>255</v>
      </c>
      <c r="D49" s="23" t="s">
        <v>100</v>
      </c>
      <c r="E49" s="23" t="s">
        <v>101</v>
      </c>
      <c r="F49" s="23" t="s">
        <v>256</v>
      </c>
      <c r="G49" s="23" t="s">
        <v>257</v>
      </c>
      <c r="H49" s="162">
        <v>650000</v>
      </c>
      <c r="I49" s="162"/>
      <c r="J49" s="181"/>
      <c r="K49" s="181"/>
      <c r="L49" s="162"/>
      <c r="M49" s="181"/>
      <c r="N49" s="162"/>
      <c r="O49" s="162"/>
      <c r="P49" s="162"/>
      <c r="Q49" s="162"/>
      <c r="R49" s="162">
        <v>650000</v>
      </c>
      <c r="S49" s="162">
        <v>650000</v>
      </c>
      <c r="T49" s="162"/>
      <c r="U49" s="162"/>
      <c r="V49" s="162"/>
      <c r="W49" s="162"/>
    </row>
    <row r="50" ht="18.75" customHeight="1" spans="1:23">
      <c r="A50" s="23" t="s">
        <v>72</v>
      </c>
      <c r="B50" s="23" t="s">
        <v>258</v>
      </c>
      <c r="C50" s="23" t="s">
        <v>259</v>
      </c>
      <c r="D50" s="23" t="s">
        <v>100</v>
      </c>
      <c r="E50" s="23" t="s">
        <v>101</v>
      </c>
      <c r="F50" s="23" t="s">
        <v>252</v>
      </c>
      <c r="G50" s="23" t="s">
        <v>253</v>
      </c>
      <c r="H50" s="162">
        <v>135360</v>
      </c>
      <c r="I50" s="162">
        <v>135360</v>
      </c>
      <c r="J50" s="181"/>
      <c r="K50" s="181"/>
      <c r="L50" s="162">
        <v>135360</v>
      </c>
      <c r="M50" s="181"/>
      <c r="N50" s="162"/>
      <c r="O50" s="162"/>
      <c r="P50" s="162"/>
      <c r="Q50" s="162"/>
      <c r="R50" s="162"/>
      <c r="S50" s="162"/>
      <c r="T50" s="162"/>
      <c r="U50" s="162"/>
      <c r="V50" s="162"/>
      <c r="W50" s="162"/>
    </row>
    <row r="51" ht="31.4" customHeight="1" spans="1:23">
      <c r="A51" s="23" t="s">
        <v>72</v>
      </c>
      <c r="B51" s="23" t="s">
        <v>258</v>
      </c>
      <c r="C51" s="23" t="s">
        <v>259</v>
      </c>
      <c r="D51" s="23" t="s">
        <v>100</v>
      </c>
      <c r="E51" s="23" t="s">
        <v>101</v>
      </c>
      <c r="F51" s="23" t="s">
        <v>252</v>
      </c>
      <c r="G51" s="23" t="s">
        <v>253</v>
      </c>
      <c r="H51" s="162">
        <v>59400</v>
      </c>
      <c r="I51" s="162">
        <v>59400</v>
      </c>
      <c r="J51" s="181"/>
      <c r="K51" s="181"/>
      <c r="L51" s="162">
        <v>59400</v>
      </c>
      <c r="M51" s="181"/>
      <c r="N51" s="162"/>
      <c r="O51" s="162"/>
      <c r="P51" s="162"/>
      <c r="Q51" s="162"/>
      <c r="R51" s="162"/>
      <c r="S51" s="162"/>
      <c r="T51" s="162"/>
      <c r="U51" s="162"/>
      <c r="V51" s="162"/>
      <c r="W51" s="162"/>
    </row>
    <row r="52" ht="18.75" customHeight="1" spans="1:23">
      <c r="A52" s="92" t="s">
        <v>118</v>
      </c>
      <c r="B52" s="93"/>
      <c r="C52" s="93"/>
      <c r="D52" s="93"/>
      <c r="E52" s="93"/>
      <c r="F52" s="93"/>
      <c r="G52" s="94"/>
      <c r="H52" s="162">
        <v>10729304</v>
      </c>
      <c r="I52" s="162">
        <v>5986304</v>
      </c>
      <c r="J52" s="162"/>
      <c r="K52" s="162"/>
      <c r="L52" s="162">
        <v>5986304</v>
      </c>
      <c r="M52" s="162"/>
      <c r="N52" s="162"/>
      <c r="O52" s="162"/>
      <c r="P52" s="162"/>
      <c r="Q52" s="162"/>
      <c r="R52" s="162">
        <v>4743000</v>
      </c>
      <c r="S52" s="162">
        <v>4743000</v>
      </c>
      <c r="T52" s="162"/>
      <c r="U52" s="162"/>
      <c r="V52" s="162"/>
      <c r="W52" s="162"/>
    </row>
  </sheetData>
  <mergeCells count="30">
    <mergeCell ref="A3:W3"/>
    <mergeCell ref="A4:G4"/>
    <mergeCell ref="H5:W5"/>
    <mergeCell ref="I6:M6"/>
    <mergeCell ref="N6:P6"/>
    <mergeCell ref="R6:W6"/>
    <mergeCell ref="A52:G52"/>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5"/>
  <sheetViews>
    <sheetView showZeros="0" workbookViewId="0">
      <pane ySplit="1" topLeftCell="A2" activePane="bottomLeft" state="frozen"/>
      <selection/>
      <selection pane="bottomLeft" activeCell="I14" sqref="I14"/>
    </sheetView>
  </sheetViews>
  <sheetFormatPr defaultColWidth="9.13888888888889" defaultRowHeight="14.25" customHeight="1"/>
  <cols>
    <col min="1" max="1" width="14.5740740740741" customWidth="1"/>
    <col min="2" max="2" width="21.0277777777778" customWidth="1"/>
    <col min="3" max="3" width="46.8888888888889" customWidth="1"/>
    <col min="4" max="4" width="23.8518518518519" customWidth="1"/>
    <col min="5" max="5" width="15.6018518518519" customWidth="1"/>
    <col min="6" max="6" width="19.7407407407407" customWidth="1"/>
    <col min="7" max="7" width="14.8796296296296" customWidth="1"/>
    <col min="8" max="8" width="19.7407407407407" customWidth="1"/>
    <col min="9" max="16" width="14.1759259259259" customWidth="1"/>
    <col min="17" max="17" width="13.6018518518519" customWidth="1"/>
    <col min="18" max="23" width="15.1759259259259" customWidth="1"/>
  </cols>
  <sheetData>
    <row r="1" customHeight="1" spans="1:23">
      <c r="A1" s="61"/>
      <c r="B1" s="61"/>
      <c r="C1" s="61"/>
      <c r="D1" s="61"/>
      <c r="E1" s="61"/>
      <c r="F1" s="61"/>
      <c r="G1" s="61"/>
      <c r="H1" s="61"/>
      <c r="I1" s="61"/>
      <c r="J1" s="61"/>
      <c r="K1" s="61"/>
      <c r="L1" s="61"/>
      <c r="M1" s="61"/>
      <c r="N1" s="61"/>
      <c r="O1" s="61"/>
      <c r="P1" s="61"/>
      <c r="Q1" s="61"/>
      <c r="R1" s="61"/>
      <c r="S1" s="61"/>
      <c r="T1" s="61"/>
      <c r="U1" s="61"/>
      <c r="V1" s="61"/>
      <c r="W1" s="61"/>
    </row>
    <row r="2" ht="13.5" customHeight="1" spans="5:23">
      <c r="E2" s="62"/>
      <c r="F2" s="62"/>
      <c r="G2" s="62"/>
      <c r="H2" s="62"/>
      <c r="U2" s="178"/>
      <c r="W2" s="119" t="s">
        <v>260</v>
      </c>
    </row>
    <row r="3" ht="27.75" customHeight="1" spans="1:23">
      <c r="A3" s="88" t="s">
        <v>261</v>
      </c>
      <c r="B3" s="88"/>
      <c r="C3" s="88"/>
      <c r="D3" s="88"/>
      <c r="E3" s="88"/>
      <c r="F3" s="88"/>
      <c r="G3" s="88"/>
      <c r="H3" s="88"/>
      <c r="I3" s="88"/>
      <c r="J3" s="88"/>
      <c r="K3" s="88"/>
      <c r="L3" s="88"/>
      <c r="M3" s="88"/>
      <c r="N3" s="88"/>
      <c r="O3" s="88"/>
      <c r="P3" s="88"/>
      <c r="Q3" s="88"/>
      <c r="R3" s="88"/>
      <c r="S3" s="88"/>
      <c r="T3" s="88"/>
      <c r="U3" s="88"/>
      <c r="V3" s="88"/>
      <c r="W3" s="88"/>
    </row>
    <row r="4" ht="13.5" customHeight="1" spans="1:23">
      <c r="A4" s="65" t="str">
        <f>"单位名称："&amp;"石林彝族自治县石林卫生院"</f>
        <v>单位名称：石林彝族自治县石林卫生院</v>
      </c>
      <c r="B4" s="175" t="str">
        <f t="shared" ref="A4:B4" si="0">"单位名称："&amp;"绩效评价中心"</f>
        <v>单位名称：绩效评价中心</v>
      </c>
      <c r="C4" s="175"/>
      <c r="D4" s="175"/>
      <c r="E4" s="175"/>
      <c r="F4" s="175"/>
      <c r="G4" s="175"/>
      <c r="H4" s="175"/>
      <c r="I4" s="175"/>
      <c r="J4" s="67"/>
      <c r="K4" s="67"/>
      <c r="L4" s="67"/>
      <c r="M4" s="67"/>
      <c r="N4" s="67"/>
      <c r="O4" s="67"/>
      <c r="P4" s="67"/>
      <c r="Q4" s="67"/>
      <c r="U4" s="178"/>
      <c r="W4" s="168" t="s">
        <v>169</v>
      </c>
    </row>
    <row r="5" ht="21.75" customHeight="1" spans="1:23">
      <c r="A5" s="69" t="s">
        <v>262</v>
      </c>
      <c r="B5" s="69" t="s">
        <v>179</v>
      </c>
      <c r="C5" s="69" t="s">
        <v>180</v>
      </c>
      <c r="D5" s="69" t="s">
        <v>263</v>
      </c>
      <c r="E5" s="70" t="s">
        <v>181</v>
      </c>
      <c r="F5" s="70" t="s">
        <v>182</v>
      </c>
      <c r="G5" s="70" t="s">
        <v>183</v>
      </c>
      <c r="H5" s="70" t="s">
        <v>184</v>
      </c>
      <c r="I5" s="126" t="s">
        <v>57</v>
      </c>
      <c r="J5" s="126" t="s">
        <v>264</v>
      </c>
      <c r="K5" s="126"/>
      <c r="L5" s="126"/>
      <c r="M5" s="126"/>
      <c r="N5" s="176" t="s">
        <v>186</v>
      </c>
      <c r="O5" s="176"/>
      <c r="P5" s="176"/>
      <c r="Q5" s="70" t="s">
        <v>63</v>
      </c>
      <c r="R5" s="71" t="s">
        <v>78</v>
      </c>
      <c r="S5" s="72"/>
      <c r="T5" s="72"/>
      <c r="U5" s="72"/>
      <c r="V5" s="72"/>
      <c r="W5" s="73"/>
    </row>
    <row r="6" ht="21.75" customHeight="1" spans="1:23">
      <c r="A6" s="74"/>
      <c r="B6" s="74"/>
      <c r="C6" s="74"/>
      <c r="D6" s="74"/>
      <c r="E6" s="75"/>
      <c r="F6" s="75"/>
      <c r="G6" s="75"/>
      <c r="H6" s="75"/>
      <c r="I6" s="126"/>
      <c r="J6" s="111" t="s">
        <v>60</v>
      </c>
      <c r="K6" s="111"/>
      <c r="L6" s="111" t="s">
        <v>61</v>
      </c>
      <c r="M6" s="111" t="s">
        <v>62</v>
      </c>
      <c r="N6" s="177" t="s">
        <v>60</v>
      </c>
      <c r="O6" s="177" t="s">
        <v>61</v>
      </c>
      <c r="P6" s="177" t="s">
        <v>62</v>
      </c>
      <c r="Q6" s="75"/>
      <c r="R6" s="70" t="s">
        <v>59</v>
      </c>
      <c r="S6" s="70" t="s">
        <v>70</v>
      </c>
      <c r="T6" s="70" t="s">
        <v>192</v>
      </c>
      <c r="U6" s="70" t="s">
        <v>66</v>
      </c>
      <c r="V6" s="70" t="s">
        <v>67</v>
      </c>
      <c r="W6" s="70" t="s">
        <v>68</v>
      </c>
    </row>
    <row r="7" ht="40.5" customHeight="1" spans="1:23">
      <c r="A7" s="77"/>
      <c r="B7" s="77"/>
      <c r="C7" s="77"/>
      <c r="D7" s="77"/>
      <c r="E7" s="78"/>
      <c r="F7" s="78"/>
      <c r="G7" s="78"/>
      <c r="H7" s="78"/>
      <c r="I7" s="126"/>
      <c r="J7" s="111" t="s">
        <v>59</v>
      </c>
      <c r="K7" s="111" t="s">
        <v>265</v>
      </c>
      <c r="L7" s="111"/>
      <c r="M7" s="111"/>
      <c r="N7" s="78"/>
      <c r="O7" s="78"/>
      <c r="P7" s="78"/>
      <c r="Q7" s="78"/>
      <c r="R7" s="78"/>
      <c r="S7" s="78"/>
      <c r="T7" s="78"/>
      <c r="U7" s="79"/>
      <c r="V7" s="78"/>
      <c r="W7" s="78"/>
    </row>
    <row r="8" ht="15" customHeight="1" spans="1:23">
      <c r="A8" s="80">
        <v>1</v>
      </c>
      <c r="B8" s="80">
        <v>2</v>
      </c>
      <c r="C8" s="80">
        <v>3</v>
      </c>
      <c r="D8" s="80">
        <v>4</v>
      </c>
      <c r="E8" s="80">
        <v>5</v>
      </c>
      <c r="F8" s="80">
        <v>6</v>
      </c>
      <c r="G8" s="80">
        <v>7</v>
      </c>
      <c r="H8" s="80">
        <v>8</v>
      </c>
      <c r="I8" s="80">
        <v>9</v>
      </c>
      <c r="J8" s="80">
        <v>10</v>
      </c>
      <c r="K8" s="80">
        <v>11</v>
      </c>
      <c r="L8" s="80">
        <v>12</v>
      </c>
      <c r="M8" s="80">
        <v>13</v>
      </c>
      <c r="N8" s="80">
        <v>14</v>
      </c>
      <c r="O8" s="80">
        <v>15</v>
      </c>
      <c r="P8" s="80">
        <v>16</v>
      </c>
      <c r="Q8" s="80">
        <v>17</v>
      </c>
      <c r="R8" s="80">
        <v>18</v>
      </c>
      <c r="S8" s="80">
        <v>19</v>
      </c>
      <c r="T8" s="80">
        <v>20</v>
      </c>
      <c r="U8" s="80">
        <v>21</v>
      </c>
      <c r="V8" s="80">
        <v>22</v>
      </c>
      <c r="W8" s="80">
        <v>23</v>
      </c>
    </row>
    <row r="9" ht="32.9" customHeight="1" spans="1:23">
      <c r="A9" s="171" t="s">
        <v>266</v>
      </c>
      <c r="B9" s="171" t="s">
        <v>267</v>
      </c>
      <c r="C9" s="171" t="s">
        <v>268</v>
      </c>
      <c r="D9" s="171" t="s">
        <v>72</v>
      </c>
      <c r="E9" s="171" t="s">
        <v>100</v>
      </c>
      <c r="F9" s="171" t="s">
        <v>101</v>
      </c>
      <c r="G9" s="171" t="s">
        <v>269</v>
      </c>
      <c r="H9" s="171" t="s">
        <v>270</v>
      </c>
      <c r="I9" s="162">
        <v>30000</v>
      </c>
      <c r="J9" s="162"/>
      <c r="K9" s="162"/>
      <c r="L9" s="162"/>
      <c r="M9" s="162"/>
      <c r="N9" s="162"/>
      <c r="O9" s="162"/>
      <c r="P9" s="162"/>
      <c r="Q9" s="162"/>
      <c r="R9" s="162">
        <v>30000</v>
      </c>
      <c r="S9" s="162">
        <v>30000</v>
      </c>
      <c r="T9" s="162"/>
      <c r="U9" s="162"/>
      <c r="V9" s="162"/>
      <c r="W9" s="162"/>
    </row>
    <row r="10" ht="32.9" customHeight="1" spans="1:23">
      <c r="A10" s="171" t="s">
        <v>271</v>
      </c>
      <c r="B10" s="171" t="s">
        <v>272</v>
      </c>
      <c r="C10" s="171" t="s">
        <v>273</v>
      </c>
      <c r="D10" s="171" t="s">
        <v>72</v>
      </c>
      <c r="E10" s="171" t="s">
        <v>100</v>
      </c>
      <c r="F10" s="171" t="s">
        <v>101</v>
      </c>
      <c r="G10" s="171" t="s">
        <v>224</v>
      </c>
      <c r="H10" s="171" t="s">
        <v>225</v>
      </c>
      <c r="I10" s="162">
        <v>5000</v>
      </c>
      <c r="J10" s="162"/>
      <c r="K10" s="162"/>
      <c r="L10" s="162"/>
      <c r="M10" s="162"/>
      <c r="N10" s="162"/>
      <c r="O10" s="162"/>
      <c r="P10" s="162"/>
      <c r="Q10" s="162"/>
      <c r="R10" s="162">
        <v>5000</v>
      </c>
      <c r="S10" s="162">
        <v>5000</v>
      </c>
      <c r="T10" s="162"/>
      <c r="U10" s="162"/>
      <c r="V10" s="162"/>
      <c r="W10" s="162"/>
    </row>
    <row r="11" ht="32.9" customHeight="1" spans="1:23">
      <c r="A11" s="171" t="s">
        <v>271</v>
      </c>
      <c r="B11" s="171" t="s">
        <v>274</v>
      </c>
      <c r="C11" s="171" t="s">
        <v>275</v>
      </c>
      <c r="D11" s="171" t="s">
        <v>72</v>
      </c>
      <c r="E11" s="171" t="s">
        <v>100</v>
      </c>
      <c r="F11" s="171" t="s">
        <v>101</v>
      </c>
      <c r="G11" s="171" t="s">
        <v>276</v>
      </c>
      <c r="H11" s="171" t="s">
        <v>277</v>
      </c>
      <c r="I11" s="162">
        <v>1000000</v>
      </c>
      <c r="J11" s="162"/>
      <c r="K11" s="162"/>
      <c r="L11" s="162"/>
      <c r="M11" s="162"/>
      <c r="N11" s="162"/>
      <c r="O11" s="162"/>
      <c r="P11" s="162"/>
      <c r="Q11" s="162"/>
      <c r="R11" s="162">
        <v>1000000</v>
      </c>
      <c r="S11" s="162">
        <v>1000000</v>
      </c>
      <c r="T11" s="162"/>
      <c r="U11" s="162"/>
      <c r="V11" s="162"/>
      <c r="W11" s="162"/>
    </row>
    <row r="12" ht="32.9" customHeight="1" spans="1:23">
      <c r="A12" s="171" t="s">
        <v>271</v>
      </c>
      <c r="B12" s="171" t="s">
        <v>278</v>
      </c>
      <c r="C12" s="171" t="s">
        <v>279</v>
      </c>
      <c r="D12" s="171" t="s">
        <v>72</v>
      </c>
      <c r="E12" s="171" t="s">
        <v>100</v>
      </c>
      <c r="F12" s="171" t="s">
        <v>101</v>
      </c>
      <c r="G12" s="171" t="s">
        <v>276</v>
      </c>
      <c r="H12" s="171" t="s">
        <v>277</v>
      </c>
      <c r="I12" s="162">
        <v>100000</v>
      </c>
      <c r="J12" s="162"/>
      <c r="K12" s="162"/>
      <c r="L12" s="162"/>
      <c r="M12" s="162"/>
      <c r="N12" s="162"/>
      <c r="O12" s="162"/>
      <c r="P12" s="162"/>
      <c r="Q12" s="162"/>
      <c r="R12" s="162">
        <v>100000</v>
      </c>
      <c r="S12" s="162">
        <v>100000</v>
      </c>
      <c r="T12" s="162"/>
      <c r="U12" s="162"/>
      <c r="V12" s="162"/>
      <c r="W12" s="162"/>
    </row>
    <row r="13" ht="32.9" customHeight="1" spans="1:23">
      <c r="A13" s="171" t="s">
        <v>271</v>
      </c>
      <c r="B13" s="171" t="s">
        <v>280</v>
      </c>
      <c r="C13" s="171" t="s">
        <v>281</v>
      </c>
      <c r="D13" s="171" t="s">
        <v>72</v>
      </c>
      <c r="E13" s="171" t="s">
        <v>100</v>
      </c>
      <c r="F13" s="171" t="s">
        <v>101</v>
      </c>
      <c r="G13" s="171" t="s">
        <v>282</v>
      </c>
      <c r="H13" s="171" t="s">
        <v>283</v>
      </c>
      <c r="I13" s="162">
        <v>750000</v>
      </c>
      <c r="J13" s="162"/>
      <c r="K13" s="162"/>
      <c r="L13" s="162"/>
      <c r="M13" s="162"/>
      <c r="N13" s="162"/>
      <c r="O13" s="162"/>
      <c r="P13" s="162"/>
      <c r="Q13" s="162"/>
      <c r="R13" s="162">
        <v>750000</v>
      </c>
      <c r="S13" s="162">
        <v>750000</v>
      </c>
      <c r="T13" s="162"/>
      <c r="U13" s="162"/>
      <c r="V13" s="162"/>
      <c r="W13" s="162"/>
    </row>
    <row r="14" ht="36" customHeight="1" spans="1:23">
      <c r="A14" s="171" t="s">
        <v>271</v>
      </c>
      <c r="B14" s="171" t="s">
        <v>284</v>
      </c>
      <c r="C14" s="171" t="s">
        <v>285</v>
      </c>
      <c r="D14" s="171" t="s">
        <v>72</v>
      </c>
      <c r="E14" s="171" t="s">
        <v>102</v>
      </c>
      <c r="F14" s="171" t="s">
        <v>103</v>
      </c>
      <c r="G14" s="171" t="s">
        <v>252</v>
      </c>
      <c r="H14" s="171" t="s">
        <v>253</v>
      </c>
      <c r="I14" s="162">
        <v>522</v>
      </c>
      <c r="J14" s="162">
        <v>522</v>
      </c>
      <c r="K14" s="162">
        <v>522</v>
      </c>
      <c r="L14" s="162"/>
      <c r="M14" s="162"/>
      <c r="N14" s="162"/>
      <c r="O14" s="162"/>
      <c r="P14" s="162"/>
      <c r="Q14" s="162"/>
      <c r="R14" s="162"/>
      <c r="S14" s="162"/>
      <c r="T14" s="162"/>
      <c r="U14" s="162"/>
      <c r="V14" s="162"/>
      <c r="W14" s="162"/>
    </row>
    <row r="15" ht="18.75" customHeight="1" spans="1:23">
      <c r="A15" s="92" t="s">
        <v>118</v>
      </c>
      <c r="B15" s="93"/>
      <c r="C15" s="93"/>
      <c r="D15" s="93"/>
      <c r="E15" s="93"/>
      <c r="F15" s="93"/>
      <c r="G15" s="93"/>
      <c r="H15" s="94"/>
      <c r="I15" s="162">
        <v>1885522</v>
      </c>
      <c r="J15" s="162">
        <v>522</v>
      </c>
      <c r="K15" s="162">
        <v>522</v>
      </c>
      <c r="L15" s="162"/>
      <c r="M15" s="162"/>
      <c r="N15" s="162"/>
      <c r="O15" s="162"/>
      <c r="P15" s="162"/>
      <c r="Q15" s="162"/>
      <c r="R15" s="162">
        <v>1885000</v>
      </c>
      <c r="S15" s="162">
        <v>1885000</v>
      </c>
      <c r="T15" s="162"/>
      <c r="U15" s="162"/>
      <c r="V15" s="162"/>
      <c r="W15" s="162"/>
    </row>
  </sheetData>
  <mergeCells count="28">
    <mergeCell ref="A3:W3"/>
    <mergeCell ref="A4:I4"/>
    <mergeCell ref="J5:M5"/>
    <mergeCell ref="N5:P5"/>
    <mergeCell ref="R5:W5"/>
    <mergeCell ref="J6:K6"/>
    <mergeCell ref="A15:H15"/>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35"/>
  <sheetViews>
    <sheetView showZeros="0" workbookViewId="0">
      <pane ySplit="1" topLeftCell="A25" activePane="bottomLeft" state="frozen"/>
      <selection/>
      <selection pane="bottomLeft" activeCell="B8" sqref="B8:B12"/>
    </sheetView>
  </sheetViews>
  <sheetFormatPr defaultColWidth="9.13888888888889" defaultRowHeight="12" customHeight="1"/>
  <cols>
    <col min="1" max="1" width="34.2777777777778" customWidth="1"/>
    <col min="2" max="2" width="29" customWidth="1"/>
    <col min="3" max="3" width="17.1759259259259" customWidth="1"/>
    <col min="4" max="4" width="21.0277777777778" customWidth="1"/>
    <col min="5" max="5" width="23.5740740740741" customWidth="1"/>
    <col min="6" max="6" width="11.2777777777778" customWidth="1"/>
    <col min="7" max="7" width="10.3148148148148" customWidth="1"/>
    <col min="8" max="8" width="9.31481481481481" customWidth="1"/>
    <col min="9" max="9" width="13.4259259259259" customWidth="1"/>
    <col min="10" max="10" width="27.4537037037037" customWidth="1"/>
  </cols>
  <sheetData>
    <row r="1" customHeight="1" spans="1:10">
      <c r="A1" s="61"/>
      <c r="B1" s="61"/>
      <c r="C1" s="61"/>
      <c r="D1" s="61"/>
      <c r="E1" s="61"/>
      <c r="F1" s="61"/>
      <c r="G1" s="61"/>
      <c r="H1" s="61"/>
      <c r="I1" s="61"/>
      <c r="J1" s="61"/>
    </row>
    <row r="2" customHeight="1" spans="10:10">
      <c r="J2" s="118" t="s">
        <v>286</v>
      </c>
    </row>
    <row r="3" ht="28.5" customHeight="1" spans="1:10">
      <c r="A3" s="109" t="s">
        <v>287</v>
      </c>
      <c r="B3" s="88"/>
      <c r="C3" s="88"/>
      <c r="D3" s="88"/>
      <c r="E3" s="88"/>
      <c r="F3" s="110"/>
      <c r="G3" s="88"/>
      <c r="H3" s="110"/>
      <c r="I3" s="110"/>
      <c r="J3" s="88"/>
    </row>
    <row r="4" ht="15" customHeight="1" spans="1:1">
      <c r="A4" s="65" t="str">
        <f>"单位名称："&amp;"石林彝族自治县石林卫生院"</f>
        <v>单位名称：石林彝族自治县石林卫生院</v>
      </c>
    </row>
    <row r="5" ht="14.25" customHeight="1" spans="1:10">
      <c r="A5" s="111" t="s">
        <v>288</v>
      </c>
      <c r="B5" s="111" t="s">
        <v>289</v>
      </c>
      <c r="C5" s="111" t="s">
        <v>290</v>
      </c>
      <c r="D5" s="111" t="s">
        <v>291</v>
      </c>
      <c r="E5" s="111" t="s">
        <v>292</v>
      </c>
      <c r="F5" s="112" t="s">
        <v>293</v>
      </c>
      <c r="G5" s="111" t="s">
        <v>294</v>
      </c>
      <c r="H5" s="112" t="s">
        <v>295</v>
      </c>
      <c r="I5" s="112" t="s">
        <v>296</v>
      </c>
      <c r="J5" s="111" t="s">
        <v>297</v>
      </c>
    </row>
    <row r="6" ht="14.25" customHeight="1" spans="1:10">
      <c r="A6" s="111">
        <v>1</v>
      </c>
      <c r="B6" s="111">
        <v>2</v>
      </c>
      <c r="C6" s="111">
        <v>3</v>
      </c>
      <c r="D6" s="111">
        <v>4</v>
      </c>
      <c r="E6" s="111">
        <v>5</v>
      </c>
      <c r="F6" s="112">
        <v>6</v>
      </c>
      <c r="G6" s="111">
        <v>7</v>
      </c>
      <c r="H6" s="112">
        <v>8</v>
      </c>
      <c r="I6" s="112">
        <v>9</v>
      </c>
      <c r="J6" s="111">
        <v>10</v>
      </c>
    </row>
    <row r="7" ht="44" customHeight="1" spans="1:10">
      <c r="A7" s="20" t="s">
        <v>72</v>
      </c>
      <c r="B7" s="171"/>
      <c r="C7" s="171"/>
      <c r="D7" s="171"/>
      <c r="E7" s="172"/>
      <c r="F7" s="173"/>
      <c r="G7" s="172"/>
      <c r="H7" s="173"/>
      <c r="I7" s="173"/>
      <c r="J7" s="172"/>
    </row>
    <row r="8" ht="44" customHeight="1" spans="1:10">
      <c r="A8" s="174" t="s">
        <v>279</v>
      </c>
      <c r="B8" s="81" t="s">
        <v>298</v>
      </c>
      <c r="C8" s="81" t="s">
        <v>299</v>
      </c>
      <c r="D8" s="81" t="s">
        <v>300</v>
      </c>
      <c r="E8" s="20" t="s">
        <v>301</v>
      </c>
      <c r="F8" s="81" t="s">
        <v>302</v>
      </c>
      <c r="G8" s="20" t="s">
        <v>303</v>
      </c>
      <c r="H8" s="81" t="s">
        <v>304</v>
      </c>
      <c r="I8" s="81" t="s">
        <v>305</v>
      </c>
      <c r="J8" s="20" t="s">
        <v>301</v>
      </c>
    </row>
    <row r="9" ht="44" customHeight="1" spans="1:10">
      <c r="A9" s="174" t="s">
        <v>279</v>
      </c>
      <c r="B9" s="81" t="s">
        <v>298</v>
      </c>
      <c r="C9" s="81" t="s">
        <v>299</v>
      </c>
      <c r="D9" s="81" t="s">
        <v>306</v>
      </c>
      <c r="E9" s="20" t="s">
        <v>307</v>
      </c>
      <c r="F9" s="81" t="s">
        <v>302</v>
      </c>
      <c r="G9" s="20" t="s">
        <v>308</v>
      </c>
      <c r="H9" s="81" t="s">
        <v>304</v>
      </c>
      <c r="I9" s="81" t="s">
        <v>305</v>
      </c>
      <c r="J9" s="20" t="s">
        <v>307</v>
      </c>
    </row>
    <row r="10" ht="44" customHeight="1" spans="1:10">
      <c r="A10" s="174" t="s">
        <v>279</v>
      </c>
      <c r="B10" s="81" t="s">
        <v>298</v>
      </c>
      <c r="C10" s="81" t="s">
        <v>309</v>
      </c>
      <c r="D10" s="81" t="s">
        <v>310</v>
      </c>
      <c r="E10" s="20" t="s">
        <v>311</v>
      </c>
      <c r="F10" s="81" t="s">
        <v>312</v>
      </c>
      <c r="G10" s="20" t="s">
        <v>313</v>
      </c>
      <c r="H10" s="81"/>
      <c r="I10" s="81" t="s">
        <v>314</v>
      </c>
      <c r="J10" s="20" t="s">
        <v>311</v>
      </c>
    </row>
    <row r="11" ht="44" customHeight="1" spans="1:10">
      <c r="A11" s="174" t="s">
        <v>279</v>
      </c>
      <c r="B11" s="81" t="s">
        <v>298</v>
      </c>
      <c r="C11" s="81" t="s">
        <v>315</v>
      </c>
      <c r="D11" s="81" t="s">
        <v>316</v>
      </c>
      <c r="E11" s="20" t="s">
        <v>317</v>
      </c>
      <c r="F11" s="81" t="s">
        <v>302</v>
      </c>
      <c r="G11" s="20" t="s">
        <v>308</v>
      </c>
      <c r="H11" s="81" t="s">
        <v>304</v>
      </c>
      <c r="I11" s="81" t="s">
        <v>305</v>
      </c>
      <c r="J11" s="20" t="s">
        <v>317</v>
      </c>
    </row>
    <row r="12" ht="44" customHeight="1" spans="1:10">
      <c r="A12" s="174" t="s">
        <v>279</v>
      </c>
      <c r="B12" s="81" t="s">
        <v>298</v>
      </c>
      <c r="C12" s="81" t="s">
        <v>315</v>
      </c>
      <c r="D12" s="81" t="s">
        <v>316</v>
      </c>
      <c r="E12" s="20" t="s">
        <v>318</v>
      </c>
      <c r="F12" s="81" t="s">
        <v>302</v>
      </c>
      <c r="G12" s="20" t="s">
        <v>303</v>
      </c>
      <c r="H12" s="81" t="s">
        <v>304</v>
      </c>
      <c r="I12" s="81" t="s">
        <v>305</v>
      </c>
      <c r="J12" s="20" t="s">
        <v>318</v>
      </c>
    </row>
    <row r="13" ht="44" customHeight="1" spans="1:10">
      <c r="A13" s="174" t="s">
        <v>275</v>
      </c>
      <c r="B13" s="81" t="s">
        <v>298</v>
      </c>
      <c r="C13" s="81" t="s">
        <v>299</v>
      </c>
      <c r="D13" s="81" t="s">
        <v>300</v>
      </c>
      <c r="E13" s="20" t="s">
        <v>301</v>
      </c>
      <c r="F13" s="81" t="s">
        <v>312</v>
      </c>
      <c r="G13" s="20" t="s">
        <v>303</v>
      </c>
      <c r="H13" s="81" t="s">
        <v>304</v>
      </c>
      <c r="I13" s="81" t="s">
        <v>305</v>
      </c>
      <c r="J13" s="20" t="s">
        <v>301</v>
      </c>
    </row>
    <row r="14" ht="44" customHeight="1" spans="1:10">
      <c r="A14" s="174" t="s">
        <v>275</v>
      </c>
      <c r="B14" s="81" t="s">
        <v>298</v>
      </c>
      <c r="C14" s="81" t="s">
        <v>299</v>
      </c>
      <c r="D14" s="81" t="s">
        <v>306</v>
      </c>
      <c r="E14" s="20" t="s">
        <v>307</v>
      </c>
      <c r="F14" s="81" t="s">
        <v>302</v>
      </c>
      <c r="G14" s="20" t="s">
        <v>308</v>
      </c>
      <c r="H14" s="81" t="s">
        <v>304</v>
      </c>
      <c r="I14" s="81" t="s">
        <v>305</v>
      </c>
      <c r="J14" s="20" t="s">
        <v>307</v>
      </c>
    </row>
    <row r="15" ht="44" customHeight="1" spans="1:10">
      <c r="A15" s="174" t="s">
        <v>275</v>
      </c>
      <c r="B15" s="81" t="s">
        <v>298</v>
      </c>
      <c r="C15" s="81" t="s">
        <v>309</v>
      </c>
      <c r="D15" s="81" t="s">
        <v>310</v>
      </c>
      <c r="E15" s="20" t="s">
        <v>311</v>
      </c>
      <c r="F15" s="81" t="s">
        <v>312</v>
      </c>
      <c r="G15" s="20" t="s">
        <v>319</v>
      </c>
      <c r="H15" s="81"/>
      <c r="I15" s="81" t="s">
        <v>314</v>
      </c>
      <c r="J15" s="20" t="s">
        <v>311</v>
      </c>
    </row>
    <row r="16" ht="44" customHeight="1" spans="1:10">
      <c r="A16" s="174" t="s">
        <v>275</v>
      </c>
      <c r="B16" s="81" t="s">
        <v>298</v>
      </c>
      <c r="C16" s="81" t="s">
        <v>315</v>
      </c>
      <c r="D16" s="81" t="s">
        <v>316</v>
      </c>
      <c r="E16" s="20" t="s">
        <v>317</v>
      </c>
      <c r="F16" s="81" t="s">
        <v>302</v>
      </c>
      <c r="G16" s="20" t="s">
        <v>308</v>
      </c>
      <c r="H16" s="81" t="s">
        <v>304</v>
      </c>
      <c r="I16" s="81" t="s">
        <v>305</v>
      </c>
      <c r="J16" s="20" t="s">
        <v>317</v>
      </c>
    </row>
    <row r="17" ht="44" customHeight="1" spans="1:10">
      <c r="A17" s="174" t="s">
        <v>275</v>
      </c>
      <c r="B17" s="81" t="s">
        <v>298</v>
      </c>
      <c r="C17" s="81" t="s">
        <v>315</v>
      </c>
      <c r="D17" s="81" t="s">
        <v>316</v>
      </c>
      <c r="E17" s="20" t="s">
        <v>318</v>
      </c>
      <c r="F17" s="81" t="s">
        <v>312</v>
      </c>
      <c r="G17" s="20" t="s">
        <v>303</v>
      </c>
      <c r="H17" s="81" t="s">
        <v>304</v>
      </c>
      <c r="I17" s="81" t="s">
        <v>305</v>
      </c>
      <c r="J17" s="20" t="s">
        <v>318</v>
      </c>
    </row>
    <row r="18" ht="44" customHeight="1" spans="1:10">
      <c r="A18" s="174" t="s">
        <v>285</v>
      </c>
      <c r="B18" s="81" t="s">
        <v>320</v>
      </c>
      <c r="C18" s="81" t="s">
        <v>299</v>
      </c>
      <c r="D18" s="81" t="s">
        <v>321</v>
      </c>
      <c r="E18" s="20" t="s">
        <v>322</v>
      </c>
      <c r="F18" s="81" t="s">
        <v>312</v>
      </c>
      <c r="G18" s="20" t="s">
        <v>323</v>
      </c>
      <c r="H18" s="81" t="s">
        <v>324</v>
      </c>
      <c r="I18" s="81" t="s">
        <v>305</v>
      </c>
      <c r="J18" s="20" t="s">
        <v>322</v>
      </c>
    </row>
    <row r="19" ht="44" customHeight="1" spans="1:10">
      <c r="A19" s="174" t="s">
        <v>285</v>
      </c>
      <c r="B19" s="81" t="s">
        <v>320</v>
      </c>
      <c r="C19" s="81" t="s">
        <v>299</v>
      </c>
      <c r="D19" s="81" t="s">
        <v>321</v>
      </c>
      <c r="E19" s="20" t="s">
        <v>325</v>
      </c>
      <c r="F19" s="81" t="s">
        <v>302</v>
      </c>
      <c r="G19" s="20" t="s">
        <v>326</v>
      </c>
      <c r="H19" s="81" t="s">
        <v>304</v>
      </c>
      <c r="I19" s="81" t="s">
        <v>305</v>
      </c>
      <c r="J19" s="20" t="s">
        <v>325</v>
      </c>
    </row>
    <row r="20" ht="44" customHeight="1" spans="1:10">
      <c r="A20" s="174" t="s">
        <v>285</v>
      </c>
      <c r="B20" s="81" t="s">
        <v>320</v>
      </c>
      <c r="C20" s="81" t="s">
        <v>299</v>
      </c>
      <c r="D20" s="81" t="s">
        <v>300</v>
      </c>
      <c r="E20" s="20" t="s">
        <v>327</v>
      </c>
      <c r="F20" s="81" t="s">
        <v>302</v>
      </c>
      <c r="G20" s="20" t="s">
        <v>308</v>
      </c>
      <c r="H20" s="81" t="s">
        <v>304</v>
      </c>
      <c r="I20" s="81" t="s">
        <v>305</v>
      </c>
      <c r="J20" s="20" t="s">
        <v>327</v>
      </c>
    </row>
    <row r="21" ht="44" customHeight="1" spans="1:10">
      <c r="A21" s="174" t="s">
        <v>285</v>
      </c>
      <c r="B21" s="81" t="s">
        <v>320</v>
      </c>
      <c r="C21" s="81" t="s">
        <v>299</v>
      </c>
      <c r="D21" s="81" t="s">
        <v>306</v>
      </c>
      <c r="E21" s="20" t="s">
        <v>328</v>
      </c>
      <c r="F21" s="81" t="s">
        <v>312</v>
      </c>
      <c r="G21" s="20" t="s">
        <v>303</v>
      </c>
      <c r="H21" s="81" t="s">
        <v>304</v>
      </c>
      <c r="I21" s="81" t="s">
        <v>305</v>
      </c>
      <c r="J21" s="20" t="s">
        <v>328</v>
      </c>
    </row>
    <row r="22" ht="44" customHeight="1" spans="1:10">
      <c r="A22" s="174" t="s">
        <v>285</v>
      </c>
      <c r="B22" s="81" t="s">
        <v>320</v>
      </c>
      <c r="C22" s="81" t="s">
        <v>309</v>
      </c>
      <c r="D22" s="81" t="s">
        <v>329</v>
      </c>
      <c r="E22" s="20" t="s">
        <v>330</v>
      </c>
      <c r="F22" s="81" t="s">
        <v>302</v>
      </c>
      <c r="G22" s="20" t="s">
        <v>331</v>
      </c>
      <c r="H22" s="81" t="s">
        <v>304</v>
      </c>
      <c r="I22" s="81" t="s">
        <v>305</v>
      </c>
      <c r="J22" s="20" t="s">
        <v>330</v>
      </c>
    </row>
    <row r="23" ht="144" customHeight="1" spans="1:10">
      <c r="A23" s="174" t="s">
        <v>285</v>
      </c>
      <c r="B23" s="81" t="s">
        <v>320</v>
      </c>
      <c r="C23" s="81" t="s">
        <v>315</v>
      </c>
      <c r="D23" s="81" t="s">
        <v>316</v>
      </c>
      <c r="E23" s="20" t="s">
        <v>332</v>
      </c>
      <c r="F23" s="81" t="s">
        <v>302</v>
      </c>
      <c r="G23" s="20" t="s">
        <v>331</v>
      </c>
      <c r="H23" s="81" t="s">
        <v>304</v>
      </c>
      <c r="I23" s="81" t="s">
        <v>305</v>
      </c>
      <c r="J23" s="20" t="s">
        <v>332</v>
      </c>
    </row>
    <row r="24" ht="44" customHeight="1" spans="1:10">
      <c r="A24" s="174" t="s">
        <v>273</v>
      </c>
      <c r="B24" s="81" t="s">
        <v>333</v>
      </c>
      <c r="C24" s="81" t="s">
        <v>299</v>
      </c>
      <c r="D24" s="81" t="s">
        <v>300</v>
      </c>
      <c r="E24" s="20" t="s">
        <v>334</v>
      </c>
      <c r="F24" s="81" t="s">
        <v>312</v>
      </c>
      <c r="G24" s="20" t="s">
        <v>308</v>
      </c>
      <c r="H24" s="81" t="s">
        <v>304</v>
      </c>
      <c r="I24" s="81" t="s">
        <v>305</v>
      </c>
      <c r="J24" s="20" t="s">
        <v>335</v>
      </c>
    </row>
    <row r="25" ht="44" customHeight="1" spans="1:10">
      <c r="A25" s="174" t="s">
        <v>273</v>
      </c>
      <c r="B25" s="81" t="s">
        <v>333</v>
      </c>
      <c r="C25" s="81" t="s">
        <v>309</v>
      </c>
      <c r="D25" s="81" t="s">
        <v>329</v>
      </c>
      <c r="E25" s="20" t="s">
        <v>336</v>
      </c>
      <c r="F25" s="81" t="s">
        <v>312</v>
      </c>
      <c r="G25" s="20" t="s">
        <v>337</v>
      </c>
      <c r="H25" s="81"/>
      <c r="I25" s="81" t="s">
        <v>314</v>
      </c>
      <c r="J25" s="20" t="s">
        <v>336</v>
      </c>
    </row>
    <row r="26" ht="44" customHeight="1" spans="1:10">
      <c r="A26" s="174" t="s">
        <v>273</v>
      </c>
      <c r="B26" s="81" t="s">
        <v>333</v>
      </c>
      <c r="C26" s="81" t="s">
        <v>315</v>
      </c>
      <c r="D26" s="81" t="s">
        <v>316</v>
      </c>
      <c r="E26" s="20" t="s">
        <v>318</v>
      </c>
      <c r="F26" s="81" t="s">
        <v>312</v>
      </c>
      <c r="G26" s="20" t="s">
        <v>303</v>
      </c>
      <c r="H26" s="81" t="s">
        <v>304</v>
      </c>
      <c r="I26" s="81" t="s">
        <v>305</v>
      </c>
      <c r="J26" s="20" t="s">
        <v>318</v>
      </c>
    </row>
    <row r="27" ht="44" customHeight="1" spans="1:10">
      <c r="A27" s="174" t="s">
        <v>273</v>
      </c>
      <c r="B27" s="81" t="s">
        <v>333</v>
      </c>
      <c r="C27" s="81" t="s">
        <v>315</v>
      </c>
      <c r="D27" s="81" t="s">
        <v>316</v>
      </c>
      <c r="E27" s="20" t="s">
        <v>317</v>
      </c>
      <c r="F27" s="81" t="s">
        <v>302</v>
      </c>
      <c r="G27" s="20" t="s">
        <v>308</v>
      </c>
      <c r="H27" s="81" t="s">
        <v>304</v>
      </c>
      <c r="I27" s="81" t="s">
        <v>305</v>
      </c>
      <c r="J27" s="20" t="s">
        <v>317</v>
      </c>
    </row>
    <row r="28" ht="44" customHeight="1" spans="1:10">
      <c r="A28" s="174" t="s">
        <v>268</v>
      </c>
      <c r="B28" s="81" t="s">
        <v>338</v>
      </c>
      <c r="C28" s="81" t="s">
        <v>299</v>
      </c>
      <c r="D28" s="81" t="s">
        <v>321</v>
      </c>
      <c r="E28" s="20" t="s">
        <v>339</v>
      </c>
      <c r="F28" s="81" t="s">
        <v>312</v>
      </c>
      <c r="G28" s="20" t="s">
        <v>162</v>
      </c>
      <c r="H28" s="81" t="s">
        <v>340</v>
      </c>
      <c r="I28" s="81" t="s">
        <v>305</v>
      </c>
      <c r="J28" s="20" t="s">
        <v>339</v>
      </c>
    </row>
    <row r="29" ht="44" customHeight="1" spans="1:10">
      <c r="A29" s="174" t="s">
        <v>268</v>
      </c>
      <c r="B29" s="81" t="s">
        <v>338</v>
      </c>
      <c r="C29" s="81" t="s">
        <v>299</v>
      </c>
      <c r="D29" s="81" t="s">
        <v>300</v>
      </c>
      <c r="E29" s="20" t="s">
        <v>341</v>
      </c>
      <c r="F29" s="81" t="s">
        <v>312</v>
      </c>
      <c r="G29" s="20" t="s">
        <v>303</v>
      </c>
      <c r="H29" s="81" t="s">
        <v>304</v>
      </c>
      <c r="I29" s="81" t="s">
        <v>305</v>
      </c>
      <c r="J29" s="20" t="s">
        <v>341</v>
      </c>
    </row>
    <row r="30" ht="44" customHeight="1" spans="1:10">
      <c r="A30" s="174" t="s">
        <v>268</v>
      </c>
      <c r="B30" s="81" t="s">
        <v>338</v>
      </c>
      <c r="C30" s="81" t="s">
        <v>309</v>
      </c>
      <c r="D30" s="81" t="s">
        <v>329</v>
      </c>
      <c r="E30" s="20" t="s">
        <v>342</v>
      </c>
      <c r="F30" s="81" t="s">
        <v>312</v>
      </c>
      <c r="G30" s="20" t="s">
        <v>313</v>
      </c>
      <c r="H30" s="81"/>
      <c r="I30" s="81" t="s">
        <v>314</v>
      </c>
      <c r="J30" s="20" t="s">
        <v>342</v>
      </c>
    </row>
    <row r="31" ht="44" customHeight="1" spans="1:10">
      <c r="A31" s="174" t="s">
        <v>268</v>
      </c>
      <c r="B31" s="81" t="s">
        <v>338</v>
      </c>
      <c r="C31" s="81" t="s">
        <v>315</v>
      </c>
      <c r="D31" s="81" t="s">
        <v>316</v>
      </c>
      <c r="E31" s="20" t="s">
        <v>317</v>
      </c>
      <c r="F31" s="81" t="s">
        <v>302</v>
      </c>
      <c r="G31" s="20" t="s">
        <v>308</v>
      </c>
      <c r="H31" s="81" t="s">
        <v>304</v>
      </c>
      <c r="I31" s="81" t="s">
        <v>305</v>
      </c>
      <c r="J31" s="20" t="s">
        <v>317</v>
      </c>
    </row>
    <row r="32" ht="44" customHeight="1" spans="1:10">
      <c r="A32" s="174" t="s">
        <v>281</v>
      </c>
      <c r="B32" s="81" t="s">
        <v>343</v>
      </c>
      <c r="C32" s="81" t="s">
        <v>299</v>
      </c>
      <c r="D32" s="81" t="s">
        <v>300</v>
      </c>
      <c r="E32" s="20" t="s">
        <v>344</v>
      </c>
      <c r="F32" s="81" t="s">
        <v>302</v>
      </c>
      <c r="G32" s="20" t="s">
        <v>308</v>
      </c>
      <c r="H32" s="81" t="s">
        <v>304</v>
      </c>
      <c r="I32" s="81" t="s">
        <v>305</v>
      </c>
      <c r="J32" s="20" t="s">
        <v>344</v>
      </c>
    </row>
    <row r="33" ht="44" customHeight="1" spans="1:10">
      <c r="A33" s="174" t="s">
        <v>281</v>
      </c>
      <c r="B33" s="81" t="s">
        <v>343</v>
      </c>
      <c r="C33" s="81" t="s">
        <v>299</v>
      </c>
      <c r="D33" s="81" t="s">
        <v>345</v>
      </c>
      <c r="E33" s="20" t="s">
        <v>346</v>
      </c>
      <c r="F33" s="81" t="s">
        <v>312</v>
      </c>
      <c r="G33" s="20" t="s">
        <v>347</v>
      </c>
      <c r="H33" s="81"/>
      <c r="I33" s="81" t="s">
        <v>314</v>
      </c>
      <c r="J33" s="20" t="s">
        <v>348</v>
      </c>
    </row>
    <row r="34" ht="44" customHeight="1" spans="1:10">
      <c r="A34" s="174" t="s">
        <v>281</v>
      </c>
      <c r="B34" s="81" t="s">
        <v>343</v>
      </c>
      <c r="C34" s="81" t="s">
        <v>309</v>
      </c>
      <c r="D34" s="81" t="s">
        <v>329</v>
      </c>
      <c r="E34" s="20" t="s">
        <v>349</v>
      </c>
      <c r="F34" s="81" t="s">
        <v>312</v>
      </c>
      <c r="G34" s="20" t="s">
        <v>303</v>
      </c>
      <c r="H34" s="81" t="s">
        <v>304</v>
      </c>
      <c r="I34" s="81" t="s">
        <v>305</v>
      </c>
      <c r="J34" s="20" t="s">
        <v>349</v>
      </c>
    </row>
    <row r="35" ht="44" customHeight="1" spans="1:10">
      <c r="A35" s="174" t="s">
        <v>281</v>
      </c>
      <c r="B35" s="81" t="s">
        <v>343</v>
      </c>
      <c r="C35" s="81" t="s">
        <v>315</v>
      </c>
      <c r="D35" s="81" t="s">
        <v>316</v>
      </c>
      <c r="E35" s="20" t="s">
        <v>350</v>
      </c>
      <c r="F35" s="81" t="s">
        <v>302</v>
      </c>
      <c r="G35" s="20" t="s">
        <v>308</v>
      </c>
      <c r="H35" s="81" t="s">
        <v>304</v>
      </c>
      <c r="I35" s="81" t="s">
        <v>305</v>
      </c>
      <c r="J35" s="20" t="s">
        <v>350</v>
      </c>
    </row>
  </sheetData>
  <mergeCells count="14">
    <mergeCell ref="A3:J3"/>
    <mergeCell ref="A4:H4"/>
    <mergeCell ref="A8:A12"/>
    <mergeCell ref="A13:A17"/>
    <mergeCell ref="A18:A23"/>
    <mergeCell ref="A24:A27"/>
    <mergeCell ref="A28:A31"/>
    <mergeCell ref="A32:A35"/>
    <mergeCell ref="B8:B12"/>
    <mergeCell ref="B13:B17"/>
    <mergeCell ref="B18:B23"/>
    <mergeCell ref="B24:B27"/>
    <mergeCell ref="B28:B31"/>
    <mergeCell ref="B32:B35"/>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2025-01-21T02:50:00Z</dcterms:created>
  <dcterms:modified xsi:type="dcterms:W3CDTF">2025-03-17T03:02:41Z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2052-12.1.0.20305</vt:lpwstr>
  </property>
</Properties>
</file>