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预算公开\2025年\2025.3.13\"/>
    </mc:Choice>
  </mc:AlternateContent>
  <bookViews>
    <workbookView xWindow="0" yWindow="0" windowWidth="23040" windowHeight="9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calcPr calcId="152511"/>
</workbook>
</file>

<file path=xl/calcChain.xml><?xml version="1.0" encoding="utf-8"?>
<calcChain xmlns="http://schemas.openxmlformats.org/spreadsheetml/2006/main">
  <c r="A4" i="17" l="1"/>
  <c r="A4" i="16"/>
  <c r="A4" i="14"/>
  <c r="A4" i="13"/>
  <c r="A4" i="12"/>
  <c r="A4" i="11"/>
  <c r="A4" i="10"/>
  <c r="A4" i="9"/>
  <c r="B4" i="8"/>
  <c r="A4" i="8"/>
  <c r="A4" i="7"/>
  <c r="A4" i="5"/>
  <c r="A4" i="4"/>
  <c r="A4" i="3"/>
  <c r="B9" i="18" l="1"/>
  <c r="B8" i="18"/>
  <c r="A3" i="18"/>
  <c r="A4" i="6"/>
</calcChain>
</file>

<file path=xl/sharedStrings.xml><?xml version="1.0" encoding="utf-8"?>
<sst xmlns="http://schemas.openxmlformats.org/spreadsheetml/2006/main" count="1791" uniqueCount="520">
  <si>
    <t>预算01-1表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</si>
  <si>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</si>
  <si>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</si>
  <si>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</si>
  <si>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</si>
  <si>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</si>
  <si>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</si>
  <si>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</si>
  <si>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</si>
  <si>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</si>
  <si>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</si>
  <si>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</si>
  <si>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</si>
  <si>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</si>
  <si>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</si>
  <si>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</si>
  <si>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</si>
  <si>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</si>
  <si>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</si>
  <si>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</si>
  <si>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</si>
  <si>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</si>
  <si>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</si>
  <si>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</si>
  <si>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</si>
  <si>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</si>
  <si>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</si>
  <si>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</si>
  <si>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</si>
  <si>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</si>
  <si>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</si>
  <si>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</si>
  <si>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</si>
  <si>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</si>
  <si>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</si>
  <si>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</si>
  <si>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</si>
  <si>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</si>
  <si>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</si>
  <si>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</si>
  <si>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</si>
  <si>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</si>
  <si>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</si>
  <si>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</si>
  <si>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</si>
  <si>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</si>
  <si>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</si>
  <si>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</si>
  <si>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</si>
  <si>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</si>
  <si>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</si>
  <si>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</si>
  <si>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</si>
  <si>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</si>
  <si>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</si>
  <si>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</si>
  <si>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</si>
  <si>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</si>
  <si>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</si>
  <si>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</si>
  <si>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</si>
  <si>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</si>
  <si>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</si>
  <si>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</si>
  <si>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</si>
  <si>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</si>
  <si>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</si>
  <si>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</si>
  <si>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</si>
  <si>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</si>
  <si>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</si>
  <si>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</si>
  <si>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</si>
  <si>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</si>
  <si>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</si>
  <si>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</si>
  <si>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</si>
  <si>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</si>
  <si>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</si>
  <si>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</si>
  <si>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</si>
  <si>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</si>
  <si>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</si>
  <si>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</si>
  <si>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</si>
  <si>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</si>
  <si>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</si>
  <si>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</si>
  <si>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</si>
  <si>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</si>
  <si>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</si>
  <si>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</si>
  <si>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</si>
  <si>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</si>
  <si>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</si>
  <si>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</si>
  <si>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</si>
  <si>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</si>
  <si>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</si>
  <si>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</si>
  <si>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</si>
  <si>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</si>
  <si>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</si>
  <si>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</si>
  <si>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</si>
  <si>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</si>
  <si>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</si>
  <si>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</si>
  <si>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</si>
  <si>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</si>
  <si>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</si>
  <si>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</si>
  <si>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</si>
  <si>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</si>
  <si>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</si>
  <si>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</si>
  <si>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</si>
  <si>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</si>
  <si>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</si>
  <si>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</si>
  <si>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</si>
  <si>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</si>
  <si>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</si>
  <si>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</si>
  <si>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</si>
  <si>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</si>
  <si>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</si>
  <si>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</si>
  <si>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</si>
  <si>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</si>
  <si>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</si>
  <si>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</si>
  <si>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</si>
  <si>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</si>
  <si>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</si>
  <si>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</si>
  <si>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</si>
  <si>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</si>
  <si>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</si>
  <si>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</si>
  <si>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</si>
  <si>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</si>
  <si>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</si>
  <si>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</si>
  <si>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2025年对下转移支付预算表</t>
  </si>
  <si>
    <t>单位名称（项目）</t>
  </si>
  <si>
    <t>地区</t>
  </si>
  <si>
    <t>政府性基金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</si>
  <si>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</si>
  <si>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</si>
  <si>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</si>
  <si>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</si>
  <si>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</si>
  <si>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</si>
  <si>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</si>
  <si>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</si>
  <si>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</si>
  <si>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</si>
  <si>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</si>
  <si>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</si>
  <si>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</si>
  <si>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</si>
  <si>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</si>
  <si>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</si>
  <si>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</si>
  <si>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</si>
  <si>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</si>
  <si>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</si>
  <si>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</si>
  <si>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</si>
  <si>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</si>
  <si>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</si>
  <si>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</si>
  <si>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</si>
  <si>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</si>
  <si>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</si>
  <si>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</si>
  <si>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</si>
  <si>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</si>
  <si>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</si>
  <si>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</si>
  <si>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</si>
  <si>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</si>
  <si>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</si>
  <si>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</si>
  <si>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</si>
  <si>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</si>
  <si>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</si>
  <si>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</si>
  <si>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</si>
  <si>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</si>
  <si>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</si>
  <si>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</si>
  <si>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</si>
  <si>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 xml:space="preserve"> 一、一般公共服务支出</t>
  </si>
  <si>
    <t xml:space="preserve"> 二、外交支出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</si>
  <si>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</si>
  <si>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</si>
  <si>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</si>
  <si>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 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</si>
  <si>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</si>
  <si>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</si>
  <si>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</si>
  <si>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</si>
  <si>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</si>
  <si>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</si>
  <si>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</si>
  <si>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</si>
  <si>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</si>
  <si>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</si>
  <si>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</si>
  <si>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</si>
  <si>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</si>
  <si>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</si>
  <si>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</si>
  <si>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</si>
  <si>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</si>
  <si>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</si>
  <si>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</si>
  <si>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</si>
  <si>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r>
      <t>单位名称：</t>
    </r>
    <r>
      <rPr>
        <sz val="9"/>
        <color rgb="FF000000"/>
        <rFont val="宋体"/>
        <family val="3"/>
        <charset val="134"/>
      </rPr>
      <t>石林彝族自治县人民医院</t>
    </r>
    <phoneticPr fontId="22" type="noConversion"/>
  </si>
  <si>
    <t>单位名称：石林彝族自治县人民医院</t>
    <phoneticPr fontId="24" type="noConversion"/>
  </si>
  <si>
    <t>131006</t>
  </si>
  <si>
    <t>石林彝族自治县人民医院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</si>
  <si>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</si>
  <si>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</si>
  <si>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</si>
  <si>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</si>
  <si>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</si>
  <si>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</si>
  <si>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</si>
  <si>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</si>
  <si>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</si>
  <si>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</si>
  <si>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</si>
  <si>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</si>
  <si>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</si>
  <si>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</si>
  <si>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</si>
  <si>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</si>
  <si>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</si>
  <si>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</si>
  <si>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</si>
  <si>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</si>
  <si>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</si>
  <si>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</si>
  <si>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</si>
  <si>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</si>
  <si>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</si>
  <si>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</si>
  <si>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</si>
  <si>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</si>
  <si>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</si>
  <si>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</si>
  <si>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</si>
  <si>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</si>
  <si>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</si>
  <si>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</si>
  <si>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</si>
  <si>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</si>
  <si>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</si>
  <si>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</si>
  <si>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</si>
  <si>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</si>
  <si>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</si>
  <si>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</si>
  <si>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</si>
  <si>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</si>
  <si>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</si>
  <si>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</si>
  <si>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</si>
  <si>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</si>
  <si>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</si>
  <si>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</si>
  <si>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</si>
  <si>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</si>
  <si>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</si>
  <si>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</si>
  <si>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</si>
  <si>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</si>
  <si>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</si>
  <si>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</si>
  <si>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530126210000000002332</t>
  </si>
  <si>
    <t>差额单位事业工资支出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</si>
  <si>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</si>
  <si>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</si>
  <si>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</si>
  <si>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</si>
  <si>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</si>
  <si>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</si>
  <si>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</si>
  <si>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</si>
  <si>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530126231100001586181</t>
  </si>
  <si>
    <t>离退休人员支出</t>
  </si>
  <si>
    <t>30305</t>
  </si>
  <si>
    <t>生活补助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</si>
  <si>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</si>
  <si>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</si>
  <si>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</si>
  <si>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</si>
  <si>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</si>
  <si>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</si>
  <si>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</si>
  <si>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</si>
  <si>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</si>
  <si>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</si>
  <si>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</si>
  <si>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</si>
  <si>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</si>
  <si>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</si>
  <si>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</si>
  <si>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</si>
  <si>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</si>
  <si>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</si>
  <si>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</si>
  <si>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</si>
  <si>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</si>
  <si>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</si>
  <si>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</si>
  <si>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</si>
  <si>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</si>
  <si>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</si>
  <si>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</si>
  <si>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</si>
  <si>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</si>
  <si>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</si>
  <si>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</si>
  <si>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</si>
  <si>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</si>
  <si>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</si>
  <si>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</si>
  <si>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</si>
  <si>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</si>
  <si>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</si>
  <si>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</si>
  <si>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</si>
  <si>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</si>
  <si>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</si>
  <si>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</si>
  <si>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</si>
  <si>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</si>
  <si>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</si>
  <si>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</si>
  <si>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</si>
  <si>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30304</t>
  </si>
  <si>
    <t>抚恤金</t>
  </si>
  <si>
    <t>30309</t>
  </si>
  <si>
    <t>奖励金</t>
  </si>
  <si>
    <t>事业发展类</t>
  </si>
  <si>
    <t>530126251100003638748</t>
  </si>
  <si>
    <t>2025年医疗专用设备购置资金</t>
  </si>
  <si>
    <t>31003</t>
  </si>
  <si>
    <t>专用设备购置</t>
  </si>
  <si>
    <t>530126251100003638798</t>
  </si>
  <si>
    <t>2025年办公及信息化设备购置资金</t>
  </si>
  <si>
    <t>31002</t>
  </si>
  <si>
    <t>办公设备购置</t>
  </si>
  <si>
    <t>530126251100003638803</t>
  </si>
  <si>
    <t>2025年办公设备购置资金</t>
  </si>
  <si>
    <t>530126251100003638812</t>
  </si>
  <si>
    <t>2025年公务用车购置资金</t>
  </si>
  <si>
    <t>31013</t>
  </si>
  <si>
    <t>公务用车购置</t>
  </si>
  <si>
    <t>530126251100003639737</t>
  </si>
  <si>
    <t>2025年电气设备购置资金</t>
  </si>
  <si>
    <t>530126251100003639871</t>
  </si>
  <si>
    <t>2025年广播、电视、电影设备购置资金</t>
  </si>
  <si>
    <t>530126251100003640010</t>
  </si>
  <si>
    <t>2025年办公桌椅购置资金</t>
  </si>
  <si>
    <t>530126251100003640111</t>
  </si>
  <si>
    <t>2025年低值易耗品购置资金</t>
  </si>
  <si>
    <t>530126251100003640361</t>
  </si>
  <si>
    <t>2025年复印纸及低值易耗品购置资金</t>
  </si>
  <si>
    <t>530126251100003640459</t>
  </si>
  <si>
    <t>2025年医药品购置资金</t>
  </si>
  <si>
    <t>530126251100003640544</t>
  </si>
  <si>
    <t>2025年食堂物资购置资金</t>
  </si>
  <si>
    <t>530126251100003640659</t>
  </si>
  <si>
    <t>2025年食堂及工会慰问物资购置资金</t>
  </si>
  <si>
    <t>530126251100003640813</t>
  </si>
  <si>
    <t>2025年软件购置资金</t>
  </si>
  <si>
    <t>31007</t>
  </si>
  <si>
    <t>信息网络及软件购置更新</t>
  </si>
  <si>
    <t>530126251100003640870</t>
  </si>
  <si>
    <t>2025年房屋建筑物装修工程资金</t>
  </si>
  <si>
    <t>530126251100003642269</t>
  </si>
  <si>
    <t>2025年物业管理及垃圾污水费资金</t>
  </si>
  <si>
    <t>530126251100003642292</t>
  </si>
  <si>
    <t>2025年运行维护服务费资金</t>
  </si>
  <si>
    <t>530126251100003642293</t>
  </si>
  <si>
    <t>2025年公务用车保险费资金</t>
  </si>
  <si>
    <t>530126251100003642296</t>
  </si>
  <si>
    <t>2025年公务用车加油维修费资金</t>
  </si>
  <si>
    <t>530126251100003642316</t>
  </si>
  <si>
    <t>2025年公务用车租赁费资金</t>
  </si>
  <si>
    <t>530126251100003642318</t>
  </si>
  <si>
    <t>2025年广告宣传服务费资金</t>
  </si>
  <si>
    <t>2025年政府采购预算医药品购置专项经费99330000.00元。</t>
  </si>
  <si>
    <t>产出指标</t>
  </si>
  <si>
    <t>质量指标</t>
  </si>
  <si>
    <t>购置完成率</t>
  </si>
  <si>
    <t>=</t>
  </si>
  <si>
    <t>１００％</t>
  </si>
  <si>
    <t>%</t>
  </si>
  <si>
    <t>定量指标</t>
  </si>
  <si>
    <t>效益指标</t>
  </si>
  <si>
    <t>可持续影响</t>
  </si>
  <si>
    <t>改善患者医疗条件</t>
  </si>
  <si>
    <t>较上年提高</t>
  </si>
  <si>
    <t>定性指标</t>
  </si>
  <si>
    <t>满意度指标</t>
  </si>
  <si>
    <t>服务对象满意度</t>
  </si>
  <si>
    <t>患者满意度</t>
  </si>
  <si>
    <t>2025年政府采购预算办公用品购置专项经费1769801.00元</t>
  </si>
  <si>
    <t>2025年政府预算医疗设备专项经费82,085,600.00元。</t>
  </si>
  <si>
    <t>100%</t>
  </si>
  <si>
    <t>设备使用年限</t>
  </si>
  <si>
    <t>&gt;=</t>
  </si>
  <si>
    <t>5年</t>
  </si>
  <si>
    <t>年</t>
  </si>
  <si>
    <t>2025年政府采购预算公务用车购置800000.00元</t>
  </si>
  <si>
    <t>2025年政府采购预算运行维护服务专项经费212000.00元</t>
  </si>
  <si>
    <t>维护完成率</t>
  </si>
  <si>
    <t>2025年政府采购预算信息数据类无形资产购置专项经费6648100.00元。</t>
  </si>
  <si>
    <t>2025年政府采购预算物业管理及垃圾污水专项经费8213429.00元</t>
  </si>
  <si>
    <t>2025年政府采购预算电气设备购置经费317000.00元。</t>
  </si>
  <si>
    <t>2025年政府采购预算办公桌椅购置资金241000.00元。</t>
  </si>
  <si>
    <t>2025年政府采购预算公务用车保险专项经费46000.00元</t>
  </si>
  <si>
    <t>完成率</t>
  </si>
  <si>
    <t>2025年政府采购预算公务用车加油维修专项经费330000.00元。</t>
  </si>
  <si>
    <t>2025年政府采购预算公务用车租赁专项经费360000.00元。</t>
  </si>
  <si>
    <t>2025年政府采购预算低值易耗品购置资金1000000.00元。</t>
  </si>
  <si>
    <t>验收合格率</t>
  </si>
  <si>
    <t>2025年政府采购预算广告宣传服务专项经费440000.00元。</t>
  </si>
  <si>
    <t>2025年政府采购预算房屋建筑物装修工程专项经费10630000.00元</t>
  </si>
  <si>
    <t>装修完成率</t>
  </si>
  <si>
    <t>2025年政府采购预算农副食动、植物油制品购置专项经费5931000.00元。</t>
  </si>
  <si>
    <t>2025年政府采购预算办公及信息化设备购置资金1,042,400.00元</t>
  </si>
  <si>
    <t>购置计划完成率</t>
  </si>
  <si>
    <t>2025年政府采购预算医药品购置专项经费1950000.00元。</t>
  </si>
  <si>
    <t>2025年政府采购预算广播、电视、电影设备购置资金48000.00元。</t>
  </si>
  <si>
    <t>2025年政府采购预算办公设备专项经费299400.00元。</t>
  </si>
  <si>
    <t>备注：本单位2025年无部门政府性基金预算支出。</t>
    <phoneticPr fontId="24" type="noConversion"/>
  </si>
  <si>
    <t>医疗设备</t>
  </si>
  <si>
    <t>元</t>
  </si>
  <si>
    <t>信息化设备</t>
  </si>
  <si>
    <t>办公设备</t>
  </si>
  <si>
    <t>车辆</t>
  </si>
  <si>
    <t>电气设备</t>
  </si>
  <si>
    <t>广播、电视、电影设备</t>
  </si>
  <si>
    <t>家具</t>
  </si>
  <si>
    <t>装具</t>
  </si>
  <si>
    <t>办公用品</t>
  </si>
  <si>
    <t>医药品</t>
  </si>
  <si>
    <t>农林牧渔业产品</t>
  </si>
  <si>
    <t>食品、饮料和烟草原料</t>
  </si>
  <si>
    <t>信息数据类无形资产</t>
  </si>
  <si>
    <t>装修工程</t>
  </si>
  <si>
    <t>医院服务</t>
  </si>
  <si>
    <t>运行维护服务</t>
  </si>
  <si>
    <t>保险服务</t>
  </si>
  <si>
    <t>维修和保养服务</t>
  </si>
  <si>
    <t>租赁服务（不带操作员）</t>
  </si>
  <si>
    <t>广告宣传服务</t>
  </si>
  <si>
    <t>备注：本单位2025年无部门政府购买服务预算。</t>
    <phoneticPr fontId="24" type="noConversion"/>
  </si>
  <si>
    <t>备注：本单位2025年无对下转移支付预算。</t>
  </si>
  <si>
    <t>备注：本单位2025年无对下转移支付绩效目标。</t>
  </si>
  <si>
    <r>
      <t>备注：本单位2</t>
    </r>
    <r>
      <rPr>
        <sz val="11"/>
        <color theme="1"/>
        <rFont val="宋体"/>
        <family val="3"/>
        <charset val="134"/>
        <scheme val="minor"/>
      </rPr>
      <t>025年无新增资产配置。</t>
    </r>
    <phoneticPr fontId="24" type="noConversion"/>
  </si>
  <si>
    <t>备注：本单位2025年无部门项目支出中期规划预算。</t>
    <phoneticPr fontId="24" type="noConversion"/>
  </si>
  <si>
    <t>石林彝族自治县人民医院</t>
    <phoneticPr fontId="22" type="noConversion"/>
  </si>
  <si>
    <t>一、加强人才培养，通过短期培训、专科进修等方式，重点培养中青年技术骨干，安排好人才梯队，全面实现人人有专长、科室有特色、医院有品牌的目标。二、深化公立医院改革，提高公立医院医疗服务能力，严格控制医疗费用不合理增长。三、积极扶持外一科、产科、眼科等薄弱科室，通过请省和市级医院托管、重点人才引进、科室负责人跟班学习及科室人员轮流进修等方式，积极引进上级医院先进的管理理论和医疗技术，实现医院总体均衡发展。四、积极响应十九大的会议精神，充分发挥医务人员服务基层、服务人民的优良传统，通过医疗下乡等方式，在全县的村委会开展医疗下乡的活动，解决基层老百姓看病难的问题。坚持精准扶贫，精准脱贫基本方略。</t>
    <phoneticPr fontId="22" type="noConversion"/>
  </si>
  <si>
    <t>2025年是“十四五”规划收官之年，也是“十五五”规划谋篇布局之年，我院将以习近平新时代中国特色社会主义思想为指导，全面贯彻落实新时代党的卫生与健康工作方针，坚持以人民健康为中心，强化公立医院公益性，深化内部管理改革，建立健全现代医院管理制度，以“抓业务促发展、抓创建促提升、抓内控促规范”为目标，以等级医院复审和三级医院创建为抓手，加强专业学科建设和人才队伍建设，进一步提升医疗服务能力，高质量满足人民群众就医需求，实现医院“十五五”发展规划良好开局，为医院长期稳定发展打下坚实基础。</t>
    <phoneticPr fontId="22" type="noConversion"/>
  </si>
  <si>
    <t>全面推进县域医疗卫生事业发展，明确县级医院诊疗服务功能定位，加强县级医院综合能力建设，保证医疗安全，持续提升医疗服务质量，进一步提高医院管理水平和服务效率，严格控制医疗费用不合理增长。</t>
    <phoneticPr fontId="22" type="noConversion"/>
  </si>
  <si>
    <t>石林县人民医院成立于1939年，是由石林彝族自治县人民政府举办的以医疗为主，集临床教学、医学科研、预防保健和院前急救于一体的综合性二级甲等医院，属于差额拨款的事业单位。医院于1995年首次创建为“二级甲等医院”，获得国家卫生部命名的“二级甲等医院”称号。2014年1月和2021年1月，在第二轮和第三轮等级医院评审中，成功评定为“二级甲等综合医院”。
我院始终遵循公益性质和社会效益原则，坚持以病人为中心，优化服务流程，坚持做到：
1.为人民群众提供中西医医疗、预防、保健、计划生育、康复等医疗卫生服务。
2.贯彻落实医药卫生体制改革，执行国家各项法律法规；拟定实施中西药结合发展战略、规划；指导全县各医疗机构发展中西医结合业务建设。
3.确保全县人民医疗健康需求，建立与地方经济发展相适应的医疗环境，加强医院标准化管理。
4.贯彻落实国家基本药物制度和药品集中采购工作，执行医用耗材集中采购工作，负责医院内部的药品和医疗器械管理工作。 
5.承担意外灾害事故、疫情等突发公共卫生事件的医疗救急及社区预防、保健和康复医疗服务工作，开展各种医疗保健卫生知识宣传普及。
6.充分发挥综合医院在国家基本公共卫生服务中的优势和作用，负责全县基本公共卫生服务健康管理项目的实施和日常管理。
7.做好城镇职工基本医疗保险、城镇居民基本医疗保险等定点医疗机构的各项工作。
8.参与卫生扶贫、重要会议与重大活动的医疗卫生保障工作。</t>
    <phoneticPr fontId="22" type="noConversion"/>
  </si>
  <si>
    <t>石林县人民医院成立于1939年，是由石林彝族自治县人民政府举办的以医疗为主，集临床教学、医学科研、预防保健和院前急救于一体的综合性二级甲等医院，属于差额拨款的事业单位。医院于1995年首次创建为“二级甲等医院”，获得国家卫生部命名的“二级甲等医院”称号。2014年1月和2021年1月，在第二轮和第三轮等级医院评审中，成功评定为“二级甲等综合医院”。</t>
    <phoneticPr fontId="22" type="noConversion"/>
  </si>
  <si>
    <t>数量指标</t>
  </si>
  <si>
    <t>平均住院日</t>
  </si>
  <si>
    <t>病床使用率</t>
  </si>
  <si>
    <t>医疗服务收入占医疗收入比率</t>
  </si>
  <si>
    <t>时效指标</t>
  </si>
  <si>
    <t>成本指标</t>
  </si>
  <si>
    <t>控制百元医疗收入（不含药品收入）消耗的卫生材料在上级规定的目标范围内</t>
  </si>
  <si>
    <t>经济效益
指标</t>
  </si>
  <si>
    <t>社会效益
指标</t>
  </si>
  <si>
    <t>逐步提高人民群众获得感</t>
  </si>
  <si>
    <t>生态效益
指标</t>
  </si>
  <si>
    <t>进一步提高全县人民的健康水平</t>
  </si>
  <si>
    <t>可持续影响
指标</t>
  </si>
  <si>
    <t>在昆明市周边县区打造出一个医疗水平高、服务质量优的医疗示范团队</t>
  </si>
  <si>
    <t>服务对象满意度指标等</t>
  </si>
  <si>
    <t>公立医院患者满意度</t>
  </si>
  <si>
    <t>≧</t>
  </si>
  <si>
    <t>≦</t>
  </si>
  <si>
    <t>7.9</t>
  </si>
  <si>
    <t>天</t>
  </si>
  <si>
    <t>35</t>
  </si>
  <si>
    <t>100</t>
  </si>
  <si>
    <t>完成</t>
  </si>
  <si>
    <t>与上年持平</t>
  </si>
  <si>
    <t>每门急诊人次平均收费水平</t>
    <phoneticPr fontId="22" type="noConversion"/>
  </si>
  <si>
    <t>500</t>
    <phoneticPr fontId="22" type="noConversion"/>
  </si>
  <si>
    <t>元</t>
    <phoneticPr fontId="22" type="noConversion"/>
  </si>
  <si>
    <t>定量指标</t>
    <phoneticPr fontId="22" type="noConversion"/>
  </si>
  <si>
    <t>出院者平均医疗费用</t>
    <phoneticPr fontId="22" type="noConversion"/>
  </si>
  <si>
    <t>10000</t>
    <phoneticPr fontId="22" type="noConversion"/>
  </si>
  <si>
    <t>元</t>
    <phoneticPr fontId="22" type="noConversion"/>
  </si>
  <si>
    <t>85</t>
    <phoneticPr fontId="22" type="noConversion"/>
  </si>
  <si>
    <t>药品收入占医疗收入比率</t>
    <phoneticPr fontId="22" type="noConversion"/>
  </si>
  <si>
    <t>40</t>
    <phoneticPr fontId="22" type="noConversion"/>
  </si>
  <si>
    <t>2025年1月1日-12月31日</t>
    <phoneticPr fontId="22" type="noConversion"/>
  </si>
  <si>
    <t>每床日平均收费水平</t>
    <phoneticPr fontId="22" type="noConversion"/>
  </si>
  <si>
    <t>5000</t>
    <phoneticPr fontId="22" type="noConversion"/>
  </si>
  <si>
    <t>定性指标</t>
    <phoneticPr fontId="22" type="noConversion"/>
  </si>
  <si>
    <t>是否达标</t>
    <phoneticPr fontId="22" type="noConversion"/>
  </si>
  <si>
    <t>备注：本单位2025年无上级转移支付补助项目支出预算。</t>
    <phoneticPr fontId="24" type="noConversion"/>
  </si>
  <si>
    <t>单位名称：石林彝族自治县人民医院</t>
    <phoneticPr fontId="22" type="noConversion"/>
  </si>
  <si>
    <t>2025年部门财务收支预算总表</t>
    <phoneticPr fontId="22" type="noConversion"/>
  </si>
  <si>
    <t>2025年工作计划及目标</t>
  </si>
  <si>
    <t>2025年工作计划及目标</t>
    <phoneticPr fontId="22" type="noConversion"/>
  </si>
  <si>
    <t>2025年工作计划及目标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</si>
</sst>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\-mm\-dd"/>
    <numFmt numFmtId="177" formatCode="#,##0.00;\-#,##0.00;;@"/>
    <numFmt numFmtId="178" formatCode="yyyy\-mm\-dd\ hh:mm:ss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family val="3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宋体"/>
      <charset val="134"/>
    </font>
    <font>
      <b/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178" fontId="12" fillId="0" borderId="1">
      <alignment horizontal="right" vertical="center"/>
    </xf>
    <xf numFmtId="176" fontId="12" fillId="0" borderId="1">
      <alignment horizontal="right" vertical="center"/>
    </xf>
    <xf numFmtId="10" fontId="12" fillId="0" borderId="1">
      <alignment horizontal="right" vertical="center"/>
    </xf>
    <xf numFmtId="177" fontId="12" fillId="0" borderId="1">
      <alignment horizontal="right" vertical="center"/>
    </xf>
    <xf numFmtId="49" fontId="12" fillId="0" borderId="1">
      <alignment horizontal="left" vertical="center" wrapText="1"/>
    </xf>
    <xf numFmtId="177" fontId="12" fillId="0" borderId="1">
      <alignment horizontal="right" vertical="center"/>
    </xf>
    <xf numFmtId="179" fontId="12" fillId="0" borderId="1">
      <alignment horizontal="right" vertical="center"/>
    </xf>
    <xf numFmtId="180" fontId="12" fillId="0" borderId="1">
      <alignment horizontal="right" vertical="center"/>
    </xf>
    <xf numFmtId="0" fontId="35" fillId="0" borderId="0"/>
    <xf numFmtId="0" fontId="35" fillId="0" borderId="0">
      <alignment vertical="center"/>
    </xf>
  </cellStyleXfs>
  <cellXfs count="30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3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12" fillId="0" borderId="0" xfId="5" applyNumberFormat="1" applyFont="1" applyBorder="1">
      <alignment horizontal="left" vertical="center" wrapText="1"/>
    </xf>
    <xf numFmtId="49" fontId="12" fillId="0" borderId="0" xfId="5" applyNumberFormat="1" applyFont="1" applyBorder="1" applyAlignment="1">
      <alignment horizontal="right" vertical="center" wrapText="1"/>
    </xf>
    <xf numFmtId="49" fontId="14" fillId="0" borderId="1" xfId="5" applyNumberFormat="1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0" fontId="16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77" fontId="19" fillId="0" borderId="1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2" fillId="2" borderId="0" xfId="0" quotePrefix="1" applyFont="1" applyFill="1" applyBorder="1" applyAlignment="1">
      <alignment horizontal="right"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177" fontId="23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left" vertical="center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 indent="1"/>
    </xf>
    <xf numFmtId="0" fontId="21" fillId="4" borderId="1" xfId="0" applyFont="1" applyFill="1" applyBorder="1" applyAlignment="1">
      <alignment horizontal="left" vertical="center" wrapText="1" indent="2"/>
    </xf>
    <xf numFmtId="0" fontId="25" fillId="0" borderId="0" xfId="0" applyFont="1" applyBorder="1"/>
    <xf numFmtId="0" fontId="26" fillId="0" borderId="0" xfId="0" applyFont="1" applyBorder="1" applyAlignment="1">
      <alignment horizontal="right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/>
    </xf>
    <xf numFmtId="0" fontId="28" fillId="0" borderId="1" xfId="0" applyFont="1" applyBorder="1" applyAlignment="1">
      <alignment vertical="center"/>
    </xf>
    <xf numFmtId="49" fontId="28" fillId="0" borderId="1" xfId="5" applyNumberFormat="1" applyFont="1" applyBorder="1">
      <alignment horizontal="left" vertical="center" wrapText="1"/>
    </xf>
    <xf numFmtId="0" fontId="23" fillId="0" borderId="1" xfId="0" applyFont="1" applyBorder="1" applyAlignment="1">
      <alignment vertical="center"/>
    </xf>
    <xf numFmtId="4" fontId="21" fillId="0" borderId="1" xfId="0" applyNumberFormat="1" applyFont="1" applyBorder="1" applyAlignment="1" applyProtection="1">
      <alignment horizontal="right" vertical="center"/>
      <protection locked="0"/>
    </xf>
    <xf numFmtId="0" fontId="21" fillId="0" borderId="1" xfId="0" applyFont="1" applyBorder="1" applyAlignment="1">
      <alignment vertical="center"/>
    </xf>
    <xf numFmtId="4" fontId="28" fillId="0" borderId="1" xfId="0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28" fillId="0" borderId="1" xfId="0" applyFont="1" applyBorder="1" applyAlignment="1" applyProtection="1">
      <alignment horizontal="center" vertical="center"/>
      <protection locked="0"/>
    </xf>
    <xf numFmtId="177" fontId="30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49" fontId="25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2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vertical="top"/>
    </xf>
    <xf numFmtId="49" fontId="23" fillId="0" borderId="1" xfId="5" applyNumberFormat="1" applyFont="1" applyBorder="1">
      <alignment horizontal="left" vertical="center" wrapText="1"/>
    </xf>
    <xf numFmtId="49" fontId="23" fillId="0" borderId="5" xfId="5" applyNumberFormat="1" applyFont="1" applyBorder="1">
      <alignment horizontal="left" vertical="center" wrapText="1"/>
    </xf>
    <xf numFmtId="49" fontId="23" fillId="0" borderId="9" xfId="5" applyNumberFormat="1" applyFont="1" applyBorder="1">
      <alignment horizontal="left" vertical="center" wrapText="1"/>
    </xf>
    <xf numFmtId="177" fontId="23" fillId="0" borderId="4" xfId="0" applyNumberFormat="1" applyFont="1" applyBorder="1" applyAlignment="1">
      <alignment horizontal="right" vertical="center"/>
    </xf>
    <xf numFmtId="177" fontId="23" fillId="0" borderId="2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wrapText="1"/>
    </xf>
    <xf numFmtId="177" fontId="23" fillId="0" borderId="1" xfId="6" applyNumberFormat="1" applyFont="1" applyBorder="1">
      <alignment horizontal="right" vertical="center"/>
    </xf>
    <xf numFmtId="0" fontId="32" fillId="0" borderId="0" xfId="0" applyFont="1" applyBorder="1"/>
    <xf numFmtId="0" fontId="21" fillId="0" borderId="0" xfId="0" applyFont="1" applyBorder="1" applyAlignment="1" applyProtection="1">
      <alignment horizontal="right"/>
      <protection locked="0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>
      <alignment horizontal="left" vertical="center" wrapText="1"/>
    </xf>
    <xf numFmtId="3" fontId="21" fillId="0" borderId="13" xfId="0" applyNumberFormat="1" applyFont="1" applyBorder="1" applyAlignment="1">
      <alignment horizontal="right" vertical="center"/>
    </xf>
    <xf numFmtId="0" fontId="21" fillId="0" borderId="0" xfId="0" applyFont="1" applyBorder="1" applyAlignment="1" applyProtection="1">
      <alignment vertical="top" wrapText="1"/>
      <protection locked="0"/>
    </xf>
    <xf numFmtId="0" fontId="26" fillId="0" borderId="0" xfId="0" applyFont="1" applyBorder="1" applyAlignment="1">
      <alignment wrapText="1"/>
    </xf>
    <xf numFmtId="0" fontId="21" fillId="0" borderId="0" xfId="0" applyFont="1" applyBorder="1" applyAlignment="1" applyProtection="1">
      <alignment horizontal="right" wrapText="1"/>
      <protection locked="0"/>
    </xf>
    <xf numFmtId="0" fontId="21" fillId="0" borderId="0" xfId="0" applyFont="1" applyBorder="1" applyAlignment="1">
      <alignment horizontal="right" wrapText="1"/>
    </xf>
    <xf numFmtId="0" fontId="21" fillId="0" borderId="7" xfId="0" applyFont="1" applyBorder="1" applyAlignment="1">
      <alignment horizontal="left" vertical="center" wrapText="1"/>
    </xf>
    <xf numFmtId="4" fontId="21" fillId="0" borderId="13" xfId="0" applyNumberFormat="1" applyFont="1" applyBorder="1" applyAlignment="1" applyProtection="1">
      <alignment horizontal="right" vertical="center"/>
      <protection locked="0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49" fontId="29" fillId="0" borderId="0" xfId="5" applyNumberFormat="1" applyFont="1" applyBorder="1">
      <alignment horizontal="left" vertical="center" wrapText="1"/>
    </xf>
    <xf numFmtId="49" fontId="34" fillId="0" borderId="1" xfId="5" applyNumberFormat="1" applyFont="1" applyBorder="1" applyAlignment="1">
      <alignment horizontal="center" vertical="center" wrapText="1"/>
    </xf>
    <xf numFmtId="49" fontId="34" fillId="0" borderId="1" xfId="5" applyNumberFormat="1" applyFont="1" applyBorder="1">
      <alignment horizontal="left" vertical="center" wrapText="1"/>
    </xf>
    <xf numFmtId="180" fontId="29" fillId="0" borderId="1" xfId="8" applyNumberFormat="1" applyFont="1" applyBorder="1">
      <alignment horizontal="right" vertical="center"/>
    </xf>
    <xf numFmtId="177" fontId="29" fillId="0" borderId="1" xfId="6" applyNumberFormat="1" applyFont="1" applyBorder="1">
      <alignment horizontal="right" vertical="center"/>
    </xf>
    <xf numFmtId="0" fontId="26" fillId="0" borderId="0" xfId="0" applyFont="1" applyBorder="1" applyAlignment="1" applyProtection="1">
      <alignment horizontal="right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177" fontId="23" fillId="0" borderId="5" xfId="0" applyNumberFormat="1" applyFont="1" applyBorder="1" applyAlignment="1">
      <alignment horizontal="right" vertical="center"/>
    </xf>
    <xf numFmtId="177" fontId="23" fillId="0" borderId="9" xfId="0" applyNumberFormat="1" applyFont="1" applyBorder="1" applyAlignment="1">
      <alignment horizontal="right" vertical="center"/>
    </xf>
    <xf numFmtId="49" fontId="29" fillId="0" borderId="9" xfId="0" applyNumberFormat="1" applyFont="1" applyFill="1" applyBorder="1" applyAlignment="1" applyProtection="1">
      <alignment vertical="center" wrapText="1"/>
    </xf>
    <xf numFmtId="49" fontId="14" fillId="0" borderId="9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>
      <alignment horizontal="center" vertical="center" wrapText="1"/>
    </xf>
    <xf numFmtId="49" fontId="29" fillId="0" borderId="9" xfId="10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center" vertical="center" wrapText="1"/>
    </xf>
    <xf numFmtId="0" fontId="24" fillId="0" borderId="9" xfId="9" applyFont="1" applyFill="1" applyBorder="1" applyAlignment="1">
      <alignment horizontal="left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36" fillId="0" borderId="9" xfId="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49" fontId="36" fillId="0" borderId="9" xfId="9" applyNumberFormat="1" applyFont="1" applyFill="1" applyBorder="1" applyAlignment="1">
      <alignment horizontal="center" vertical="center" wrapText="1"/>
    </xf>
    <xf numFmtId="0" fontId="36" fillId="0" borderId="9" xfId="9" applyFont="1" applyFill="1" applyBorder="1" applyAlignment="1">
      <alignment horizontal="center" vertical="center"/>
    </xf>
    <xf numFmtId="49" fontId="36" fillId="0" borderId="9" xfId="9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1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wrapText="1"/>
    </xf>
    <xf numFmtId="0" fontId="25" fillId="0" borderId="0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1" fillId="0" borderId="14" xfId="0" applyFont="1" applyBorder="1" applyAlignment="1" applyProtection="1">
      <alignment horizontal="left" vertical="center"/>
      <protection locked="0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 indent="1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6" fillId="0" borderId="0" xfId="0" applyFont="1" applyBorder="1" applyAlignment="1">
      <alignment horizontal="right" wrapText="1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49" fontId="13" fillId="0" borderId="0" xfId="5" applyNumberFormat="1" applyFont="1" applyBorder="1" applyAlignment="1">
      <alignment horizontal="center" vertical="center" wrapText="1"/>
    </xf>
    <xf numFmtId="49" fontId="34" fillId="0" borderId="1" xfId="5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36" fillId="0" borderId="9" xfId="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 wrapText="1"/>
    </xf>
  </cellXfs>
  <cellStyles count="11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  <cellStyle name="常规 2" xfId="9"/>
    <cellStyle name="常规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</sheetPr>
  <dimension ref="A1:D38"/>
  <sheetViews>
    <sheetView showZeros="0" workbookViewId="0">
      <pane ySplit="1" topLeftCell="A2" activePane="bottomLeft" state="frozen"/>
      <selection pane="bottomLeft" activeCell="B16" sqref="B16"/>
    </sheetView>
  </sheetViews>
  <sheetFormatPr defaultColWidth="8" defaultRowHeight="14.25" customHeight="1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spans="1:4" ht="14.25" customHeight="1">
      <c r="A1" s="1"/>
      <c r="B1" s="1"/>
      <c r="C1" s="1"/>
      <c r="D1" s="1"/>
    </row>
    <row r="2" spans="1:4" ht="12" customHeight="1">
      <c r="D2" s="35" t="s">
        <v>0</v>
      </c>
    </row>
    <row r="3" spans="1:4" ht="36" customHeight="1">
      <c r="A3" s="162" t="s">
        <v>516</v>
      </c>
      <c r="B3" s="163"/>
      <c r="C3" s="163"/>
      <c r="D3" s="163"/>
    </row>
    <row r="4" spans="1:4" ht="21" customHeight="1">
      <c r="A4" s="164" t="s">
        <v>220</v>
      </c>
      <c r="B4" s="165"/>
      <c r="C4" s="43"/>
      <c r="D4" s="34" t="s">
        <v>1</v>
      </c>
    </row>
    <row r="5" spans="1:4" ht="19.5" customHeight="1">
      <c r="A5" s="166" t="s">
        <v>2</v>
      </c>
      <c r="B5" s="167"/>
      <c r="C5" s="166" t="s">
        <v>3</v>
      </c>
      <c r="D5" s="167"/>
    </row>
    <row r="6" spans="1:4" ht="19.5" customHeight="1">
      <c r="A6" s="168" t="s">
        <v>4</v>
      </c>
      <c r="B6" s="168" t="s">
        <v>5</v>
      </c>
      <c r="C6" s="168" t="s">
        <v>6</v>
      </c>
      <c r="D6" s="168" t="s">
        <v>5</v>
      </c>
    </row>
    <row r="7" spans="1:4" ht="19.5" customHeight="1">
      <c r="A7" s="169"/>
      <c r="B7" s="169"/>
      <c r="C7" s="169"/>
      <c r="D7" s="169"/>
    </row>
    <row r="8" spans="1:4" ht="25.35" customHeight="1">
      <c r="A8" s="8" t="s">
        <v>7</v>
      </c>
      <c r="B8" s="20">
        <v>4310000</v>
      </c>
      <c r="C8" s="61" t="s">
        <v>194</v>
      </c>
      <c r="D8" s="62"/>
    </row>
    <row r="9" spans="1:4" ht="25.35" customHeight="1">
      <c r="A9" s="8" t="s">
        <v>8</v>
      </c>
      <c r="B9" s="10"/>
      <c r="C9" s="61" t="s">
        <v>195</v>
      </c>
      <c r="D9" s="62"/>
    </row>
    <row r="10" spans="1:4" ht="25.35" customHeight="1">
      <c r="A10" s="8" t="s">
        <v>9</v>
      </c>
      <c r="B10" s="10"/>
      <c r="C10" s="63" t="s">
        <v>196</v>
      </c>
      <c r="D10" s="62"/>
    </row>
    <row r="11" spans="1:4" ht="25.35" customHeight="1">
      <c r="A11" s="8" t="s">
        <v>10</v>
      </c>
      <c r="B11" s="33"/>
      <c r="C11" s="63" t="s">
        <v>197</v>
      </c>
      <c r="D11" s="62"/>
    </row>
    <row r="12" spans="1:4" ht="25.35" customHeight="1">
      <c r="A12" s="8" t="s">
        <v>11</v>
      </c>
      <c r="B12" s="20">
        <v>593493376.82000005</v>
      </c>
      <c r="C12" s="63" t="s">
        <v>198</v>
      </c>
      <c r="D12" s="62"/>
    </row>
    <row r="13" spans="1:4" ht="25.35" customHeight="1">
      <c r="A13" s="8" t="s">
        <v>12</v>
      </c>
      <c r="B13" s="20">
        <v>593493376.82000005</v>
      </c>
      <c r="C13" s="63" t="s">
        <v>199</v>
      </c>
      <c r="D13" s="62"/>
    </row>
    <row r="14" spans="1:4" ht="25.35" customHeight="1">
      <c r="A14" s="8" t="s">
        <v>13</v>
      </c>
      <c r="B14" s="33"/>
      <c r="C14" s="64" t="s">
        <v>200</v>
      </c>
      <c r="D14" s="62"/>
    </row>
    <row r="15" spans="1:4" ht="25.35" customHeight="1">
      <c r="A15" s="8" t="s">
        <v>14</v>
      </c>
      <c r="B15" s="33"/>
      <c r="C15" s="64" t="s">
        <v>201</v>
      </c>
      <c r="D15" s="62">
        <v>8875566.4800000004</v>
      </c>
    </row>
    <row r="16" spans="1:4" ht="25.35" customHeight="1">
      <c r="A16" s="53" t="s">
        <v>15</v>
      </c>
      <c r="B16" s="33"/>
      <c r="C16" s="64" t="s">
        <v>202</v>
      </c>
      <c r="D16" s="62">
        <v>583919680.34000003</v>
      </c>
    </row>
    <row r="17" spans="1:4" ht="25.35" customHeight="1">
      <c r="A17" s="53" t="s">
        <v>16</v>
      </c>
      <c r="B17" s="10"/>
      <c r="C17" s="64" t="s">
        <v>203</v>
      </c>
      <c r="D17" s="62"/>
    </row>
    <row r="18" spans="1:4" ht="25.35" customHeight="1">
      <c r="A18" s="53"/>
      <c r="B18" s="10"/>
      <c r="C18" s="64" t="s">
        <v>204</v>
      </c>
      <c r="D18" s="62"/>
    </row>
    <row r="19" spans="1:4" ht="25.35" customHeight="1">
      <c r="A19" s="53"/>
      <c r="B19" s="10"/>
      <c r="C19" s="64" t="s">
        <v>205</v>
      </c>
      <c r="D19" s="62"/>
    </row>
    <row r="20" spans="1:4" ht="25.35" customHeight="1">
      <c r="A20" s="53"/>
      <c r="B20" s="10"/>
      <c r="C20" s="64" t="s">
        <v>206</v>
      </c>
      <c r="D20" s="62"/>
    </row>
    <row r="21" spans="1:4" ht="25.35" customHeight="1">
      <c r="A21" s="53"/>
      <c r="B21" s="10"/>
      <c r="C21" s="64" t="s">
        <v>207</v>
      </c>
      <c r="D21" s="62"/>
    </row>
    <row r="22" spans="1:4" ht="25.35" customHeight="1">
      <c r="A22" s="53"/>
      <c r="B22" s="10"/>
      <c r="C22" s="64" t="s">
        <v>208</v>
      </c>
      <c r="D22" s="62"/>
    </row>
    <row r="23" spans="1:4" ht="25.35" customHeight="1">
      <c r="A23" s="53"/>
      <c r="B23" s="10"/>
      <c r="C23" s="64" t="s">
        <v>209</v>
      </c>
      <c r="D23" s="62"/>
    </row>
    <row r="24" spans="1:4" ht="25.35" customHeight="1">
      <c r="A24" s="53"/>
      <c r="B24" s="10"/>
      <c r="C24" s="64" t="s">
        <v>210</v>
      </c>
      <c r="D24" s="62"/>
    </row>
    <row r="25" spans="1:4" ht="25.35" customHeight="1">
      <c r="A25" s="53"/>
      <c r="B25" s="10"/>
      <c r="C25" s="64" t="s">
        <v>211</v>
      </c>
      <c r="D25" s="62"/>
    </row>
    <row r="26" spans="1:4" ht="25.35" customHeight="1">
      <c r="A26" s="53"/>
      <c r="B26" s="10"/>
      <c r="C26" s="64" t="s">
        <v>212</v>
      </c>
      <c r="D26" s="62">
        <v>5008130</v>
      </c>
    </row>
    <row r="27" spans="1:4" ht="25.35" customHeight="1">
      <c r="A27" s="53"/>
      <c r="B27" s="10"/>
      <c r="C27" s="64" t="s">
        <v>213</v>
      </c>
      <c r="D27" s="62"/>
    </row>
    <row r="28" spans="1:4" ht="25.35" customHeight="1">
      <c r="A28" s="53"/>
      <c r="B28" s="10"/>
      <c r="C28" s="65" t="s">
        <v>214</v>
      </c>
      <c r="D28" s="62"/>
    </row>
    <row r="29" spans="1:4" ht="25.35" customHeight="1">
      <c r="A29" s="53"/>
      <c r="B29" s="10"/>
      <c r="C29" s="64" t="s">
        <v>215</v>
      </c>
      <c r="D29" s="62"/>
    </row>
    <row r="30" spans="1:4" ht="25.35" customHeight="1">
      <c r="A30" s="53"/>
      <c r="B30" s="10"/>
      <c r="C30" s="64" t="s">
        <v>216</v>
      </c>
      <c r="D30" s="62"/>
    </row>
    <row r="31" spans="1:4" ht="25.35" customHeight="1">
      <c r="A31" s="53"/>
      <c r="B31" s="10"/>
      <c r="C31" s="65" t="s">
        <v>217</v>
      </c>
      <c r="D31" s="62"/>
    </row>
    <row r="32" spans="1:4" ht="25.35" customHeight="1">
      <c r="A32" s="53"/>
      <c r="B32" s="10"/>
      <c r="C32" s="65" t="s">
        <v>218</v>
      </c>
      <c r="D32" s="62"/>
    </row>
    <row r="33" spans="1:4" ht="25.35" customHeight="1">
      <c r="A33" s="53"/>
      <c r="B33" s="10"/>
      <c r="C33" s="64" t="s">
        <v>219</v>
      </c>
      <c r="D33" s="62"/>
    </row>
    <row r="34" spans="1:4" ht="25.35" customHeight="1">
      <c r="A34" s="54" t="s">
        <v>17</v>
      </c>
      <c r="B34" s="20">
        <v>597803376.82000005</v>
      </c>
      <c r="C34" s="44" t="s">
        <v>18</v>
      </c>
      <c r="D34" s="62">
        <v>597803376.82000005</v>
      </c>
    </row>
    <row r="35" spans="1:4" ht="25.35" customHeight="1">
      <c r="A35" s="55" t="s">
        <v>19</v>
      </c>
      <c r="B35" s="45"/>
      <c r="C35" s="56" t="s">
        <v>20</v>
      </c>
      <c r="D35" s="57"/>
    </row>
    <row r="36" spans="1:4" ht="25.35" customHeight="1">
      <c r="A36" s="58" t="s">
        <v>21</v>
      </c>
      <c r="B36" s="10"/>
      <c r="C36" s="46" t="s">
        <v>21</v>
      </c>
      <c r="D36" s="33"/>
    </row>
    <row r="37" spans="1:4" ht="25.35" customHeight="1">
      <c r="A37" s="58" t="s">
        <v>22</v>
      </c>
      <c r="B37" s="10"/>
      <c r="C37" s="46" t="s">
        <v>23</v>
      </c>
      <c r="D37" s="33"/>
    </row>
    <row r="38" spans="1:4" ht="25.35" customHeight="1">
      <c r="A38" s="59" t="s">
        <v>24</v>
      </c>
      <c r="B38" s="20">
        <v>597803376.82000005</v>
      </c>
      <c r="C38" s="44" t="s">
        <v>25</v>
      </c>
      <c r="D38" s="62">
        <v>597803376.82000005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outlinePr summaryRight="0"/>
  </sheetPr>
  <dimension ref="A1:F10"/>
  <sheetViews>
    <sheetView showZeros="0" workbookViewId="0">
      <pane ySplit="1" topLeftCell="A2" activePane="bottomLeft" state="frozen"/>
      <selection pane="bottomLeft" activeCell="D19" sqref="D19"/>
    </sheetView>
  </sheetViews>
  <sheetFormatPr defaultColWidth="9.125" defaultRowHeight="14.25" customHeight="1"/>
  <cols>
    <col min="1" max="1" width="29" customWidth="1"/>
    <col min="2" max="2" width="28.625" customWidth="1"/>
    <col min="3" max="3" width="31.625" customWidth="1"/>
    <col min="4" max="6" width="33.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5.75" customHeight="1">
      <c r="F2" s="27" t="s">
        <v>124</v>
      </c>
    </row>
    <row r="3" spans="1:6" ht="28.5" customHeight="1">
      <c r="A3" s="184" t="s">
        <v>125</v>
      </c>
      <c r="B3" s="184"/>
      <c r="C3" s="184"/>
      <c r="D3" s="184"/>
      <c r="E3" s="184"/>
      <c r="F3" s="184"/>
    </row>
    <row r="4" spans="1:6" ht="15" customHeight="1">
      <c r="A4" s="109" t="str">
        <f>"单位名称："&amp;"石林彝族自治县人民医院"</f>
        <v>单位名称：石林彝族自治县人民医院</v>
      </c>
      <c r="B4" s="110"/>
      <c r="C4" s="110"/>
      <c r="D4" s="111"/>
      <c r="E4" s="111"/>
      <c r="F4" s="71" t="s">
        <v>1</v>
      </c>
    </row>
    <row r="5" spans="1:6" ht="18.75" customHeight="1">
      <c r="A5" s="202" t="s">
        <v>91</v>
      </c>
      <c r="B5" s="202" t="s">
        <v>46</v>
      </c>
      <c r="C5" s="202" t="s">
        <v>47</v>
      </c>
      <c r="D5" s="204" t="s">
        <v>126</v>
      </c>
      <c r="E5" s="198"/>
      <c r="F5" s="198"/>
    </row>
    <row r="6" spans="1:6" ht="30" customHeight="1">
      <c r="A6" s="203"/>
      <c r="B6" s="203"/>
      <c r="C6" s="203"/>
      <c r="D6" s="96" t="s">
        <v>30</v>
      </c>
      <c r="E6" s="72" t="s">
        <v>55</v>
      </c>
      <c r="F6" s="72" t="s">
        <v>56</v>
      </c>
    </row>
    <row r="7" spans="1:6" ht="16.5" customHeight="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</row>
    <row r="8" spans="1:6" ht="20.25" customHeight="1">
      <c r="A8" s="93"/>
      <c r="B8" s="93"/>
      <c r="C8" s="93"/>
      <c r="D8" s="112"/>
      <c r="E8" s="112"/>
      <c r="F8" s="112"/>
    </row>
    <row r="9" spans="1:6" ht="17.25" customHeight="1">
      <c r="A9" s="241" t="s">
        <v>57</v>
      </c>
      <c r="B9" s="242"/>
      <c r="C9" s="242" t="s">
        <v>57</v>
      </c>
      <c r="D9" s="112"/>
      <c r="E9" s="112"/>
      <c r="F9" s="112"/>
    </row>
    <row r="10" spans="1:6" ht="14.25" customHeight="1">
      <c r="A10" s="113" t="s">
        <v>442</v>
      </c>
    </row>
  </sheetData>
  <mergeCells count="6">
    <mergeCell ref="A3:F3"/>
    <mergeCell ref="D5:F5"/>
    <mergeCell ref="A9:C9"/>
    <mergeCell ref="A5:A6"/>
    <mergeCell ref="B5:B6"/>
    <mergeCell ref="C5:C6"/>
  </mergeCells>
  <phoneticPr fontId="22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Q32"/>
  <sheetViews>
    <sheetView showZeros="0" workbookViewId="0">
      <pane ySplit="1" topLeftCell="A2" activePane="bottomLeft" state="frozen"/>
      <selection pane="bottomLeft" activeCell="G9" sqref="G9:G31"/>
    </sheetView>
  </sheetViews>
  <sheetFormatPr defaultColWidth="9.125" defaultRowHeight="14.25" customHeight="1"/>
  <cols>
    <col min="1" max="1" width="39.125" customWidth="1"/>
    <col min="2" max="2" width="44.62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3.5" customHeight="1">
      <c r="O2" s="26"/>
      <c r="P2" s="26"/>
      <c r="Q2" s="34" t="s">
        <v>127</v>
      </c>
    </row>
    <row r="3" spans="1:17" ht="27.75" customHeight="1">
      <c r="A3" s="246" t="s">
        <v>128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  <c r="L3" s="184"/>
      <c r="M3" s="184"/>
      <c r="N3" s="184"/>
      <c r="O3" s="185"/>
      <c r="P3" s="185"/>
      <c r="Q3" s="184"/>
    </row>
    <row r="4" spans="1:17" ht="18.75" customHeight="1">
      <c r="A4" s="164" t="str">
        <f>"单位名称："&amp;"石林彝族自治县人民医院"</f>
        <v>单位名称：石林彝族自治县人民医院</v>
      </c>
      <c r="B4" s="197"/>
      <c r="C4" s="197"/>
      <c r="D4" s="197"/>
      <c r="E4" s="197"/>
      <c r="F4" s="197"/>
      <c r="G4" s="70"/>
      <c r="H4" s="70"/>
      <c r="I4" s="70"/>
      <c r="J4" s="70"/>
      <c r="O4" s="114"/>
      <c r="P4" s="114"/>
      <c r="Q4" s="76" t="s">
        <v>82</v>
      </c>
    </row>
    <row r="5" spans="1:17" ht="15.75" customHeight="1">
      <c r="A5" s="202" t="s">
        <v>129</v>
      </c>
      <c r="B5" s="253" t="s">
        <v>130</v>
      </c>
      <c r="C5" s="253" t="s">
        <v>131</v>
      </c>
      <c r="D5" s="253" t="s">
        <v>132</v>
      </c>
      <c r="E5" s="253" t="s">
        <v>133</v>
      </c>
      <c r="F5" s="253" t="s">
        <v>134</v>
      </c>
      <c r="G5" s="200" t="s">
        <v>98</v>
      </c>
      <c r="H5" s="200"/>
      <c r="I5" s="200"/>
      <c r="J5" s="200"/>
      <c r="K5" s="247"/>
      <c r="L5" s="200"/>
      <c r="M5" s="200"/>
      <c r="N5" s="200"/>
      <c r="O5" s="248"/>
      <c r="P5" s="247"/>
      <c r="Q5" s="201"/>
    </row>
    <row r="6" spans="1:17" ht="17.25" customHeight="1">
      <c r="A6" s="232"/>
      <c r="B6" s="254"/>
      <c r="C6" s="254"/>
      <c r="D6" s="254"/>
      <c r="E6" s="254"/>
      <c r="F6" s="254"/>
      <c r="G6" s="254" t="s">
        <v>30</v>
      </c>
      <c r="H6" s="254" t="s">
        <v>33</v>
      </c>
      <c r="I6" s="254" t="s">
        <v>135</v>
      </c>
      <c r="J6" s="254" t="s">
        <v>136</v>
      </c>
      <c r="K6" s="255" t="s">
        <v>137</v>
      </c>
      <c r="L6" s="249" t="s">
        <v>138</v>
      </c>
      <c r="M6" s="249"/>
      <c r="N6" s="249"/>
      <c r="O6" s="250"/>
      <c r="P6" s="251"/>
      <c r="Q6" s="252"/>
    </row>
    <row r="7" spans="1:17" ht="54" customHeight="1">
      <c r="A7" s="211"/>
      <c r="B7" s="252"/>
      <c r="C7" s="252"/>
      <c r="D7" s="252"/>
      <c r="E7" s="252"/>
      <c r="F7" s="252"/>
      <c r="G7" s="252"/>
      <c r="H7" s="252" t="s">
        <v>32</v>
      </c>
      <c r="I7" s="252"/>
      <c r="J7" s="252"/>
      <c r="K7" s="256"/>
      <c r="L7" s="115" t="s">
        <v>32</v>
      </c>
      <c r="M7" s="115" t="s">
        <v>43</v>
      </c>
      <c r="N7" s="115" t="s">
        <v>105</v>
      </c>
      <c r="O7" s="73" t="s">
        <v>39</v>
      </c>
      <c r="P7" s="116" t="s">
        <v>40</v>
      </c>
      <c r="Q7" s="115" t="s">
        <v>41</v>
      </c>
    </row>
    <row r="8" spans="1:17" ht="23.25" customHeight="1">
      <c r="A8" s="97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</row>
    <row r="9" spans="1:17" ht="23.25" customHeight="1">
      <c r="A9" s="118" t="s">
        <v>350</v>
      </c>
      <c r="B9" s="119" t="s">
        <v>350</v>
      </c>
      <c r="C9" s="119" t="s">
        <v>443</v>
      </c>
      <c r="D9" s="119" t="s">
        <v>444</v>
      </c>
      <c r="E9" s="120">
        <v>1</v>
      </c>
      <c r="F9" s="91"/>
      <c r="G9" s="62">
        <v>82085600</v>
      </c>
      <c r="H9" s="117"/>
      <c r="I9" s="117"/>
      <c r="J9" s="117"/>
      <c r="K9" s="117"/>
      <c r="L9" s="62">
        <v>82085600</v>
      </c>
      <c r="M9" s="62">
        <v>82085600</v>
      </c>
      <c r="N9" s="117"/>
      <c r="O9" s="117"/>
      <c r="P9" s="117"/>
      <c r="Q9" s="117"/>
    </row>
    <row r="10" spans="1:17" ht="23.25" customHeight="1">
      <c r="A10" s="118" t="s">
        <v>354</v>
      </c>
      <c r="B10" s="119" t="s">
        <v>354</v>
      </c>
      <c r="C10" s="119" t="s">
        <v>445</v>
      </c>
      <c r="D10" s="119" t="s">
        <v>444</v>
      </c>
      <c r="E10" s="120">
        <v>1</v>
      </c>
      <c r="F10" s="91"/>
      <c r="G10" s="62">
        <v>717400</v>
      </c>
      <c r="H10" s="117"/>
      <c r="I10" s="117"/>
      <c r="J10" s="117"/>
      <c r="K10" s="117"/>
      <c r="L10" s="62">
        <v>717400</v>
      </c>
      <c r="M10" s="62">
        <v>717400</v>
      </c>
      <c r="N10" s="117"/>
      <c r="O10" s="117"/>
      <c r="P10" s="117"/>
      <c r="Q10" s="117"/>
    </row>
    <row r="11" spans="1:17" ht="23.25" customHeight="1">
      <c r="A11" s="118" t="s">
        <v>354</v>
      </c>
      <c r="B11" s="119" t="s">
        <v>354</v>
      </c>
      <c r="C11" s="119" t="s">
        <v>445</v>
      </c>
      <c r="D11" s="119" t="s">
        <v>444</v>
      </c>
      <c r="E11" s="120">
        <v>1</v>
      </c>
      <c r="F11" s="91"/>
      <c r="G11" s="62">
        <v>325000</v>
      </c>
      <c r="H11" s="117"/>
      <c r="I11" s="117"/>
      <c r="J11" s="117"/>
      <c r="K11" s="117"/>
      <c r="L11" s="62">
        <v>325000</v>
      </c>
      <c r="M11" s="62">
        <v>325000</v>
      </c>
      <c r="N11" s="117"/>
      <c r="O11" s="117"/>
      <c r="P11" s="117"/>
      <c r="Q11" s="117"/>
    </row>
    <row r="12" spans="1:17" ht="23.25" customHeight="1">
      <c r="A12" s="118" t="s">
        <v>358</v>
      </c>
      <c r="B12" s="119" t="s">
        <v>358</v>
      </c>
      <c r="C12" s="119" t="s">
        <v>446</v>
      </c>
      <c r="D12" s="119" t="s">
        <v>444</v>
      </c>
      <c r="E12" s="120">
        <v>1</v>
      </c>
      <c r="F12" s="91"/>
      <c r="G12" s="62">
        <v>299400</v>
      </c>
      <c r="H12" s="117"/>
      <c r="I12" s="117"/>
      <c r="J12" s="117"/>
      <c r="K12" s="117"/>
      <c r="L12" s="62">
        <v>299400</v>
      </c>
      <c r="M12" s="62">
        <v>299400</v>
      </c>
      <c r="N12" s="117"/>
      <c r="O12" s="117"/>
      <c r="P12" s="117"/>
      <c r="Q12" s="117"/>
    </row>
    <row r="13" spans="1:17" ht="23.25" customHeight="1">
      <c r="A13" s="118" t="s">
        <v>360</v>
      </c>
      <c r="B13" s="119" t="s">
        <v>360</v>
      </c>
      <c r="C13" s="119" t="s">
        <v>447</v>
      </c>
      <c r="D13" s="119" t="s">
        <v>444</v>
      </c>
      <c r="E13" s="120">
        <v>1</v>
      </c>
      <c r="F13" s="91"/>
      <c r="G13" s="62">
        <v>800000</v>
      </c>
      <c r="H13" s="117"/>
      <c r="I13" s="117"/>
      <c r="J13" s="117"/>
      <c r="K13" s="117"/>
      <c r="L13" s="62">
        <v>800000</v>
      </c>
      <c r="M13" s="62">
        <v>800000</v>
      </c>
      <c r="N13" s="117"/>
      <c r="O13" s="117"/>
      <c r="P13" s="117"/>
      <c r="Q13" s="117"/>
    </row>
    <row r="14" spans="1:17" ht="23.25" customHeight="1">
      <c r="A14" s="118" t="s">
        <v>364</v>
      </c>
      <c r="B14" s="119" t="s">
        <v>364</v>
      </c>
      <c r="C14" s="119" t="s">
        <v>448</v>
      </c>
      <c r="D14" s="119" t="s">
        <v>444</v>
      </c>
      <c r="E14" s="120">
        <v>1</v>
      </c>
      <c r="F14" s="91"/>
      <c r="G14" s="62">
        <v>317000</v>
      </c>
      <c r="H14" s="117"/>
      <c r="I14" s="117"/>
      <c r="J14" s="117"/>
      <c r="K14" s="117"/>
      <c r="L14" s="62">
        <v>317000</v>
      </c>
      <c r="M14" s="62">
        <v>317000</v>
      </c>
      <c r="N14" s="117"/>
      <c r="O14" s="117"/>
      <c r="P14" s="117"/>
      <c r="Q14" s="117"/>
    </row>
    <row r="15" spans="1:17" ht="23.25" customHeight="1">
      <c r="A15" s="118" t="s">
        <v>366</v>
      </c>
      <c r="B15" s="119" t="s">
        <v>366</v>
      </c>
      <c r="C15" s="119" t="s">
        <v>449</v>
      </c>
      <c r="D15" s="119" t="s">
        <v>444</v>
      </c>
      <c r="E15" s="120">
        <v>1</v>
      </c>
      <c r="F15" s="91"/>
      <c r="G15" s="62">
        <v>48000</v>
      </c>
      <c r="H15" s="117"/>
      <c r="I15" s="117"/>
      <c r="J15" s="117"/>
      <c r="K15" s="117"/>
      <c r="L15" s="62">
        <v>48000</v>
      </c>
      <c r="M15" s="62">
        <v>48000</v>
      </c>
      <c r="N15" s="117"/>
      <c r="O15" s="117"/>
      <c r="P15" s="117"/>
      <c r="Q15" s="117"/>
    </row>
    <row r="16" spans="1:17" ht="23.25" customHeight="1">
      <c r="A16" s="118" t="s">
        <v>368</v>
      </c>
      <c r="B16" s="119" t="s">
        <v>368</v>
      </c>
      <c r="C16" s="119" t="s">
        <v>450</v>
      </c>
      <c r="D16" s="119" t="s">
        <v>444</v>
      </c>
      <c r="E16" s="120">
        <v>1</v>
      </c>
      <c r="F16" s="91"/>
      <c r="G16" s="62">
        <v>241000</v>
      </c>
      <c r="H16" s="117"/>
      <c r="I16" s="117"/>
      <c r="J16" s="117"/>
      <c r="K16" s="117"/>
      <c r="L16" s="62">
        <v>241000</v>
      </c>
      <c r="M16" s="62">
        <v>241000</v>
      </c>
      <c r="N16" s="117"/>
      <c r="O16" s="117"/>
      <c r="P16" s="117"/>
      <c r="Q16" s="117"/>
    </row>
    <row r="17" spans="1:17" ht="23.25" customHeight="1">
      <c r="A17" s="118" t="s">
        <v>370</v>
      </c>
      <c r="B17" s="119" t="s">
        <v>370</v>
      </c>
      <c r="C17" s="119" t="s">
        <v>451</v>
      </c>
      <c r="D17" s="119" t="s">
        <v>444</v>
      </c>
      <c r="E17" s="120">
        <v>1</v>
      </c>
      <c r="F17" s="91"/>
      <c r="G17" s="62">
        <v>1000000</v>
      </c>
      <c r="H17" s="117"/>
      <c r="I17" s="117"/>
      <c r="J17" s="117"/>
      <c r="K17" s="117"/>
      <c r="L17" s="62">
        <v>1000000</v>
      </c>
      <c r="M17" s="62">
        <v>1000000</v>
      </c>
      <c r="N17" s="117"/>
      <c r="O17" s="117"/>
      <c r="P17" s="117"/>
      <c r="Q17" s="117"/>
    </row>
    <row r="18" spans="1:17" ht="23.25" customHeight="1">
      <c r="A18" s="118" t="s">
        <v>372</v>
      </c>
      <c r="B18" s="119" t="s">
        <v>372</v>
      </c>
      <c r="C18" s="119" t="s">
        <v>452</v>
      </c>
      <c r="D18" s="119" t="s">
        <v>444</v>
      </c>
      <c r="E18" s="120">
        <v>1</v>
      </c>
      <c r="F18" s="91"/>
      <c r="G18" s="62">
        <v>1769801</v>
      </c>
      <c r="H18" s="117"/>
      <c r="I18" s="117"/>
      <c r="J18" s="117"/>
      <c r="K18" s="117"/>
      <c r="L18" s="62">
        <v>1769801</v>
      </c>
      <c r="M18" s="62">
        <v>1769801</v>
      </c>
      <c r="N18" s="117"/>
      <c r="O18" s="117"/>
      <c r="P18" s="117"/>
      <c r="Q18" s="117"/>
    </row>
    <row r="19" spans="1:17" ht="23.25" customHeight="1">
      <c r="A19" s="118" t="s">
        <v>374</v>
      </c>
      <c r="B19" s="119" t="s">
        <v>374</v>
      </c>
      <c r="C19" s="119" t="s">
        <v>453</v>
      </c>
      <c r="D19" s="119" t="s">
        <v>444</v>
      </c>
      <c r="E19" s="120">
        <v>1</v>
      </c>
      <c r="F19" s="91"/>
      <c r="G19" s="62">
        <v>99330000</v>
      </c>
      <c r="H19" s="117"/>
      <c r="I19" s="117"/>
      <c r="J19" s="117"/>
      <c r="K19" s="117"/>
      <c r="L19" s="62">
        <v>99330000</v>
      </c>
      <c r="M19" s="62">
        <v>99330000</v>
      </c>
      <c r="N19" s="117"/>
      <c r="O19" s="117"/>
      <c r="P19" s="117"/>
      <c r="Q19" s="117"/>
    </row>
    <row r="20" spans="1:17" ht="23.25" customHeight="1">
      <c r="A20" s="118" t="s">
        <v>376</v>
      </c>
      <c r="B20" s="119" t="s">
        <v>376</v>
      </c>
      <c r="C20" s="119" t="s">
        <v>454</v>
      </c>
      <c r="D20" s="119" t="s">
        <v>444</v>
      </c>
      <c r="E20" s="120">
        <v>1</v>
      </c>
      <c r="F20" s="91"/>
      <c r="G20" s="62">
        <v>1950000</v>
      </c>
      <c r="H20" s="117"/>
      <c r="I20" s="117"/>
      <c r="J20" s="117"/>
      <c r="K20" s="117"/>
      <c r="L20" s="62">
        <v>1950000</v>
      </c>
      <c r="M20" s="62">
        <v>1950000</v>
      </c>
      <c r="N20" s="117"/>
      <c r="O20" s="117"/>
      <c r="P20" s="117"/>
      <c r="Q20" s="117"/>
    </row>
    <row r="21" spans="1:17" ht="23.25" customHeight="1">
      <c r="A21" s="118" t="s">
        <v>378</v>
      </c>
      <c r="B21" s="119" t="s">
        <v>378</v>
      </c>
      <c r="C21" s="119" t="s">
        <v>455</v>
      </c>
      <c r="D21" s="119" t="s">
        <v>444</v>
      </c>
      <c r="E21" s="120">
        <v>1</v>
      </c>
      <c r="F21" s="91"/>
      <c r="G21" s="62">
        <v>4890000</v>
      </c>
      <c r="H21" s="117"/>
      <c r="I21" s="117"/>
      <c r="J21" s="117"/>
      <c r="K21" s="117"/>
      <c r="L21" s="62">
        <v>4890000</v>
      </c>
      <c r="M21" s="62">
        <v>4890000</v>
      </c>
      <c r="N21" s="117"/>
      <c r="O21" s="117"/>
      <c r="P21" s="117"/>
      <c r="Q21" s="117"/>
    </row>
    <row r="22" spans="1:17" ht="23.25" customHeight="1">
      <c r="A22" s="118" t="s">
        <v>378</v>
      </c>
      <c r="B22" s="119" t="s">
        <v>378</v>
      </c>
      <c r="C22" s="119" t="s">
        <v>455</v>
      </c>
      <c r="D22" s="119" t="s">
        <v>444</v>
      </c>
      <c r="E22" s="120">
        <v>1</v>
      </c>
      <c r="F22" s="91"/>
      <c r="G22" s="62">
        <v>801000</v>
      </c>
      <c r="H22" s="117"/>
      <c r="I22" s="117"/>
      <c r="J22" s="117"/>
      <c r="K22" s="117"/>
      <c r="L22" s="62">
        <v>801000</v>
      </c>
      <c r="M22" s="62">
        <v>801000</v>
      </c>
      <c r="N22" s="117"/>
      <c r="O22" s="117"/>
      <c r="P22" s="117"/>
      <c r="Q22" s="117"/>
    </row>
    <row r="23" spans="1:17" ht="23.25" customHeight="1">
      <c r="A23" s="118" t="s">
        <v>378</v>
      </c>
      <c r="B23" s="119" t="s">
        <v>378</v>
      </c>
      <c r="C23" s="119" t="s">
        <v>455</v>
      </c>
      <c r="D23" s="119" t="s">
        <v>444</v>
      </c>
      <c r="E23" s="120">
        <v>1</v>
      </c>
      <c r="F23" s="91"/>
      <c r="G23" s="62">
        <v>240000</v>
      </c>
      <c r="H23" s="117"/>
      <c r="I23" s="117"/>
      <c r="J23" s="117"/>
      <c r="K23" s="117"/>
      <c r="L23" s="62">
        <v>240000</v>
      </c>
      <c r="M23" s="62">
        <v>240000</v>
      </c>
      <c r="N23" s="117"/>
      <c r="O23" s="117"/>
      <c r="P23" s="117"/>
      <c r="Q23" s="117"/>
    </row>
    <row r="24" spans="1:17" ht="23.25" customHeight="1">
      <c r="A24" s="118" t="s">
        <v>380</v>
      </c>
      <c r="B24" s="119" t="s">
        <v>380</v>
      </c>
      <c r="C24" s="119" t="s">
        <v>456</v>
      </c>
      <c r="D24" s="119" t="s">
        <v>444</v>
      </c>
      <c r="E24" s="120">
        <v>1</v>
      </c>
      <c r="F24" s="91"/>
      <c r="G24" s="62">
        <v>6648100</v>
      </c>
      <c r="H24" s="117"/>
      <c r="I24" s="117"/>
      <c r="J24" s="117"/>
      <c r="K24" s="117"/>
      <c r="L24" s="62">
        <v>6648100</v>
      </c>
      <c r="M24" s="62">
        <v>6648100</v>
      </c>
      <c r="N24" s="117"/>
      <c r="O24" s="117"/>
      <c r="P24" s="117"/>
      <c r="Q24" s="117"/>
    </row>
    <row r="25" spans="1:17" ht="23.25" customHeight="1">
      <c r="A25" s="118" t="s">
        <v>384</v>
      </c>
      <c r="B25" s="119" t="s">
        <v>384</v>
      </c>
      <c r="C25" s="119" t="s">
        <v>457</v>
      </c>
      <c r="D25" s="119" t="s">
        <v>444</v>
      </c>
      <c r="E25" s="120">
        <v>1</v>
      </c>
      <c r="F25" s="91"/>
      <c r="G25" s="62">
        <v>10630000</v>
      </c>
      <c r="H25" s="117"/>
      <c r="I25" s="117"/>
      <c r="J25" s="117"/>
      <c r="K25" s="117"/>
      <c r="L25" s="62">
        <v>10630000</v>
      </c>
      <c r="M25" s="62">
        <v>10630000</v>
      </c>
      <c r="N25" s="117"/>
      <c r="O25" s="117"/>
      <c r="P25" s="117"/>
      <c r="Q25" s="117"/>
    </row>
    <row r="26" spans="1:17" ht="23.25" customHeight="1">
      <c r="A26" s="118" t="s">
        <v>386</v>
      </c>
      <c r="B26" s="119" t="s">
        <v>386</v>
      </c>
      <c r="C26" s="119" t="s">
        <v>458</v>
      </c>
      <c r="D26" s="119" t="s">
        <v>444</v>
      </c>
      <c r="E26" s="120">
        <v>1</v>
      </c>
      <c r="F26" s="91"/>
      <c r="G26" s="62">
        <v>8213429</v>
      </c>
      <c r="H26" s="117"/>
      <c r="I26" s="117"/>
      <c r="J26" s="117"/>
      <c r="K26" s="117"/>
      <c r="L26" s="62">
        <v>8213429</v>
      </c>
      <c r="M26" s="62">
        <v>8213429</v>
      </c>
      <c r="N26" s="117"/>
      <c r="O26" s="117"/>
      <c r="P26" s="117"/>
      <c r="Q26" s="117"/>
    </row>
    <row r="27" spans="1:17" ht="23.25" customHeight="1">
      <c r="A27" s="118" t="s">
        <v>388</v>
      </c>
      <c r="B27" s="119" t="s">
        <v>388</v>
      </c>
      <c r="C27" s="119" t="s">
        <v>459</v>
      </c>
      <c r="D27" s="119" t="s">
        <v>444</v>
      </c>
      <c r="E27" s="120">
        <v>1</v>
      </c>
      <c r="F27" s="91"/>
      <c r="G27" s="62">
        <v>212000</v>
      </c>
      <c r="H27" s="117"/>
      <c r="I27" s="117"/>
      <c r="J27" s="117"/>
      <c r="K27" s="117"/>
      <c r="L27" s="62">
        <v>212000</v>
      </c>
      <c r="M27" s="62">
        <v>212000</v>
      </c>
      <c r="N27" s="117"/>
      <c r="O27" s="117"/>
      <c r="P27" s="117"/>
      <c r="Q27" s="117"/>
    </row>
    <row r="28" spans="1:17" ht="23.25" customHeight="1">
      <c r="A28" s="118" t="s">
        <v>390</v>
      </c>
      <c r="B28" s="119" t="s">
        <v>390</v>
      </c>
      <c r="C28" s="119" t="s">
        <v>460</v>
      </c>
      <c r="D28" s="119" t="s">
        <v>444</v>
      </c>
      <c r="E28" s="120">
        <v>1</v>
      </c>
      <c r="F28" s="91"/>
      <c r="G28" s="62">
        <v>46000</v>
      </c>
      <c r="H28" s="117"/>
      <c r="I28" s="117"/>
      <c r="J28" s="117"/>
      <c r="K28" s="117"/>
      <c r="L28" s="62">
        <v>46000</v>
      </c>
      <c r="M28" s="62">
        <v>46000</v>
      </c>
      <c r="N28" s="117"/>
      <c r="O28" s="117"/>
      <c r="P28" s="117"/>
      <c r="Q28" s="117"/>
    </row>
    <row r="29" spans="1:17" ht="23.25" customHeight="1">
      <c r="A29" s="118" t="s">
        <v>392</v>
      </c>
      <c r="B29" s="119" t="s">
        <v>392</v>
      </c>
      <c r="C29" s="119" t="s">
        <v>461</v>
      </c>
      <c r="D29" s="119" t="s">
        <v>444</v>
      </c>
      <c r="E29" s="120">
        <v>1</v>
      </c>
      <c r="F29" s="91"/>
      <c r="G29" s="62">
        <v>330000</v>
      </c>
      <c r="H29" s="117"/>
      <c r="I29" s="117"/>
      <c r="J29" s="117"/>
      <c r="K29" s="117"/>
      <c r="L29" s="62">
        <v>330000</v>
      </c>
      <c r="M29" s="62">
        <v>330000</v>
      </c>
      <c r="N29" s="117"/>
      <c r="O29" s="117"/>
      <c r="P29" s="117"/>
      <c r="Q29" s="117"/>
    </row>
    <row r="30" spans="1:17" ht="23.25" customHeight="1">
      <c r="A30" s="118" t="s">
        <v>394</v>
      </c>
      <c r="B30" s="119" t="s">
        <v>394</v>
      </c>
      <c r="C30" s="119" t="s">
        <v>462</v>
      </c>
      <c r="D30" s="119" t="s">
        <v>444</v>
      </c>
      <c r="E30" s="120">
        <v>1</v>
      </c>
      <c r="F30" s="91"/>
      <c r="G30" s="62">
        <v>360000</v>
      </c>
      <c r="H30" s="117"/>
      <c r="I30" s="117"/>
      <c r="J30" s="117"/>
      <c r="K30" s="117"/>
      <c r="L30" s="62">
        <v>360000</v>
      </c>
      <c r="M30" s="62">
        <v>360000</v>
      </c>
      <c r="N30" s="117"/>
      <c r="O30" s="117"/>
      <c r="P30" s="117"/>
      <c r="Q30" s="117"/>
    </row>
    <row r="31" spans="1:17" ht="23.25" customHeight="1">
      <c r="A31" s="118" t="s">
        <v>396</v>
      </c>
      <c r="B31" s="119" t="s">
        <v>396</v>
      </c>
      <c r="C31" s="119" t="s">
        <v>463</v>
      </c>
      <c r="D31" s="119" t="s">
        <v>444</v>
      </c>
      <c r="E31" s="120">
        <v>1</v>
      </c>
      <c r="F31" s="112"/>
      <c r="G31" s="62">
        <v>440000</v>
      </c>
      <c r="H31" s="112"/>
      <c r="I31" s="112"/>
      <c r="J31" s="112"/>
      <c r="K31" s="112"/>
      <c r="L31" s="62">
        <v>440000</v>
      </c>
      <c r="M31" s="62">
        <v>440000</v>
      </c>
      <c r="N31" s="112"/>
      <c r="O31" s="112"/>
      <c r="P31" s="112"/>
      <c r="Q31" s="112"/>
    </row>
    <row r="32" spans="1:17" ht="23.25" customHeight="1">
      <c r="A32" s="243" t="s">
        <v>57</v>
      </c>
      <c r="B32" s="244"/>
      <c r="C32" s="244"/>
      <c r="D32" s="244"/>
      <c r="E32" s="245"/>
      <c r="F32" s="112"/>
      <c r="G32" s="62">
        <v>221693730</v>
      </c>
      <c r="H32" s="62"/>
      <c r="I32" s="62"/>
      <c r="J32" s="62"/>
      <c r="K32" s="62"/>
      <c r="L32" s="62">
        <v>221693730</v>
      </c>
      <c r="M32" s="62">
        <v>221693730</v>
      </c>
      <c r="N32" s="62"/>
      <c r="O32" s="62"/>
      <c r="P32" s="62"/>
      <c r="Q32" s="62"/>
    </row>
  </sheetData>
  <mergeCells count="16">
    <mergeCell ref="A32:E32"/>
    <mergeCell ref="A3:Q3"/>
    <mergeCell ref="A4:F4"/>
    <mergeCell ref="G5:Q5"/>
    <mergeCell ref="L6:Q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honeticPr fontId="22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N12"/>
  <sheetViews>
    <sheetView showZeros="0" workbookViewId="0">
      <pane ySplit="1" topLeftCell="A2" activePane="bottomLeft" state="frozen"/>
      <selection pane="bottomLeft" activeCell="A4" sqref="A4:XFD12"/>
    </sheetView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spans="1:1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29"/>
      <c r="B2" s="29"/>
      <c r="C2" s="29"/>
      <c r="D2" s="29"/>
      <c r="E2" s="29"/>
      <c r="F2" s="29"/>
      <c r="G2" s="29"/>
      <c r="H2" s="30"/>
      <c r="I2" s="29"/>
      <c r="J2" s="29"/>
      <c r="K2" s="29"/>
      <c r="L2" s="26"/>
      <c r="M2" s="31"/>
      <c r="N2" s="32" t="s">
        <v>139</v>
      </c>
    </row>
    <row r="3" spans="1:14" ht="27.75" customHeight="1">
      <c r="A3" s="246" t="s">
        <v>140</v>
      </c>
      <c r="B3" s="257"/>
      <c r="C3" s="257"/>
      <c r="D3" s="257"/>
      <c r="E3" s="257"/>
      <c r="F3" s="257"/>
      <c r="G3" s="257"/>
      <c r="H3" s="258"/>
      <c r="I3" s="257"/>
      <c r="J3" s="257"/>
      <c r="K3" s="257"/>
      <c r="L3" s="185"/>
      <c r="M3" s="258"/>
      <c r="N3" s="257"/>
    </row>
    <row r="4" spans="1:14" ht="18.75" customHeight="1">
      <c r="A4" s="259" t="str">
        <f>"单位名称："&amp;"石林彝族自治县人民医院"</f>
        <v>单位名称：石林彝族自治县人民医院</v>
      </c>
      <c r="B4" s="196"/>
      <c r="C4" s="196"/>
      <c r="D4" s="111"/>
      <c r="E4" s="111"/>
      <c r="F4" s="111"/>
      <c r="G4" s="111"/>
      <c r="H4" s="121"/>
      <c r="I4" s="122"/>
      <c r="J4" s="122"/>
      <c r="K4" s="122"/>
      <c r="L4" s="114"/>
      <c r="M4" s="123"/>
      <c r="N4" s="124" t="s">
        <v>82</v>
      </c>
    </row>
    <row r="5" spans="1:14" ht="15.75" customHeight="1">
      <c r="A5" s="202" t="s">
        <v>129</v>
      </c>
      <c r="B5" s="253" t="s">
        <v>141</v>
      </c>
      <c r="C5" s="253" t="s">
        <v>142</v>
      </c>
      <c r="D5" s="200" t="s">
        <v>98</v>
      </c>
      <c r="E5" s="200"/>
      <c r="F5" s="200"/>
      <c r="G5" s="200"/>
      <c r="H5" s="247"/>
      <c r="I5" s="200"/>
      <c r="J5" s="200"/>
      <c r="K5" s="200"/>
      <c r="L5" s="248"/>
      <c r="M5" s="247"/>
      <c r="N5" s="201"/>
    </row>
    <row r="6" spans="1:14" ht="17.25" customHeight="1">
      <c r="A6" s="232"/>
      <c r="B6" s="254"/>
      <c r="C6" s="254"/>
      <c r="D6" s="254" t="s">
        <v>30</v>
      </c>
      <c r="E6" s="254" t="s">
        <v>33</v>
      </c>
      <c r="F6" s="254" t="s">
        <v>135</v>
      </c>
      <c r="G6" s="254" t="s">
        <v>136</v>
      </c>
      <c r="H6" s="255" t="s">
        <v>137</v>
      </c>
      <c r="I6" s="249" t="s">
        <v>138</v>
      </c>
      <c r="J6" s="249"/>
      <c r="K6" s="249"/>
      <c r="L6" s="250"/>
      <c r="M6" s="251"/>
      <c r="N6" s="252"/>
    </row>
    <row r="7" spans="1:14" ht="54" customHeight="1">
      <c r="A7" s="211"/>
      <c r="B7" s="252"/>
      <c r="C7" s="252"/>
      <c r="D7" s="252"/>
      <c r="E7" s="252"/>
      <c r="F7" s="252"/>
      <c r="G7" s="252"/>
      <c r="H7" s="256"/>
      <c r="I7" s="115" t="s">
        <v>32</v>
      </c>
      <c r="J7" s="115" t="s">
        <v>43</v>
      </c>
      <c r="K7" s="115" t="s">
        <v>105</v>
      </c>
      <c r="L7" s="73" t="s">
        <v>39</v>
      </c>
      <c r="M7" s="116" t="s">
        <v>40</v>
      </c>
      <c r="N7" s="115" t="s">
        <v>41</v>
      </c>
    </row>
    <row r="8" spans="1:14" ht="15" customHeight="1">
      <c r="A8" s="106">
        <v>1</v>
      </c>
      <c r="B8" s="115">
        <v>2</v>
      </c>
      <c r="C8" s="115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</row>
    <row r="9" spans="1:14" ht="21" customHeight="1">
      <c r="A9" s="125"/>
      <c r="B9" s="119"/>
      <c r="C9" s="119"/>
      <c r="D9" s="126"/>
      <c r="E9" s="126"/>
      <c r="F9" s="126"/>
      <c r="G9" s="126"/>
      <c r="H9" s="126"/>
      <c r="I9" s="126"/>
      <c r="J9" s="126"/>
      <c r="K9" s="126"/>
      <c r="L9" s="80"/>
      <c r="M9" s="126"/>
      <c r="N9" s="126"/>
    </row>
    <row r="10" spans="1:14" ht="21" customHeight="1">
      <c r="A10" s="125"/>
      <c r="B10" s="119"/>
      <c r="C10" s="119"/>
      <c r="D10" s="126"/>
      <c r="E10" s="126"/>
      <c r="F10" s="126"/>
      <c r="G10" s="126"/>
      <c r="H10" s="126"/>
      <c r="I10" s="126"/>
      <c r="J10" s="126"/>
      <c r="K10" s="126"/>
      <c r="L10" s="80"/>
      <c r="M10" s="126"/>
      <c r="N10" s="126"/>
    </row>
    <row r="11" spans="1:14" ht="21" customHeight="1">
      <c r="A11" s="243" t="s">
        <v>57</v>
      </c>
      <c r="B11" s="244"/>
      <c r="C11" s="260"/>
      <c r="D11" s="126"/>
      <c r="E11" s="126"/>
      <c r="F11" s="126"/>
      <c r="G11" s="126"/>
      <c r="H11" s="126"/>
      <c r="I11" s="126"/>
      <c r="J11" s="126"/>
      <c r="K11" s="126"/>
      <c r="L11" s="80"/>
      <c r="M11" s="126"/>
      <c r="N11" s="126"/>
    </row>
    <row r="12" spans="1:14" ht="14.25" customHeight="1">
      <c r="A12" s="113" t="s">
        <v>464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honeticPr fontId="22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outlinePr summaryRight="0"/>
  </sheetPr>
  <dimension ref="A1:E10"/>
  <sheetViews>
    <sheetView showZeros="0" workbookViewId="0">
      <pane ySplit="1" topLeftCell="A2" activePane="bottomLeft" state="frozen"/>
      <selection pane="bottomLeft" activeCell="A3" sqref="A3:E3"/>
    </sheetView>
  </sheetViews>
  <sheetFormatPr defaultColWidth="9.125" defaultRowHeight="14.25" customHeight="1"/>
  <cols>
    <col min="1" max="1" width="42" customWidth="1"/>
    <col min="2" max="4" width="17.125" customWidth="1"/>
    <col min="5" max="5" width="17" customWidth="1"/>
  </cols>
  <sheetData>
    <row r="1" spans="1:5" ht="14.25" customHeight="1">
      <c r="A1" s="1"/>
      <c r="B1" s="1"/>
      <c r="C1" s="1"/>
      <c r="D1" s="1"/>
      <c r="E1" s="1"/>
    </row>
    <row r="2" spans="1:5" ht="13.5" customHeight="1">
      <c r="D2" s="27"/>
      <c r="E2" s="26" t="s">
        <v>143</v>
      </c>
    </row>
    <row r="3" spans="1:5" ht="27.75" customHeight="1">
      <c r="A3" s="246" t="s">
        <v>144</v>
      </c>
      <c r="B3" s="184"/>
      <c r="C3" s="184"/>
      <c r="D3" s="184"/>
      <c r="E3" s="184"/>
    </row>
    <row r="4" spans="1:5" ht="18" customHeight="1">
      <c r="A4" s="259" t="str">
        <f>"单位名称："&amp;"石林彝族自治县人民医院"</f>
        <v>单位名称：石林彝族自治县人民医院</v>
      </c>
      <c r="B4" s="196"/>
      <c r="C4" s="196"/>
      <c r="D4" s="261"/>
      <c r="E4" s="114" t="s">
        <v>82</v>
      </c>
    </row>
    <row r="5" spans="1:5" ht="19.5" customHeight="1">
      <c r="A5" s="263" t="s">
        <v>145</v>
      </c>
      <c r="B5" s="262" t="s">
        <v>98</v>
      </c>
      <c r="C5" s="262"/>
      <c r="D5" s="262"/>
      <c r="E5" s="262" t="s">
        <v>146</v>
      </c>
    </row>
    <row r="6" spans="1:5" ht="40.5" customHeight="1">
      <c r="A6" s="264"/>
      <c r="B6" s="127" t="s">
        <v>30</v>
      </c>
      <c r="C6" s="128" t="s">
        <v>33</v>
      </c>
      <c r="D6" s="128" t="s">
        <v>147</v>
      </c>
      <c r="E6" s="262"/>
    </row>
    <row r="7" spans="1:5" ht="19.5" customHeight="1">
      <c r="A7" s="72">
        <v>1</v>
      </c>
      <c r="B7" s="97">
        <v>2</v>
      </c>
      <c r="C7" s="97">
        <v>3</v>
      </c>
      <c r="D7" s="129">
        <v>4</v>
      </c>
      <c r="E7" s="97">
        <v>5</v>
      </c>
    </row>
    <row r="8" spans="1:5" ht="28.35" customHeight="1">
      <c r="A8" s="93"/>
      <c r="B8" s="112"/>
      <c r="C8" s="112"/>
      <c r="D8" s="112"/>
      <c r="E8" s="112"/>
    </row>
    <row r="9" spans="1:5" ht="29.85" customHeight="1">
      <c r="A9" s="93"/>
      <c r="B9" s="112"/>
      <c r="C9" s="112"/>
      <c r="D9" s="112"/>
      <c r="E9" s="112"/>
    </row>
    <row r="10" spans="1:5" ht="27.75" customHeight="1">
      <c r="A10" t="s">
        <v>465</v>
      </c>
    </row>
  </sheetData>
  <mergeCells count="5">
    <mergeCell ref="A3:E3"/>
    <mergeCell ref="A4:D4"/>
    <mergeCell ref="B5:D5"/>
    <mergeCell ref="A5:A6"/>
    <mergeCell ref="E5:E6"/>
  </mergeCells>
  <phoneticPr fontId="22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outlinePr summaryRight="0"/>
  </sheetPr>
  <dimension ref="A1:J9"/>
  <sheetViews>
    <sheetView showZeros="0" workbookViewId="0">
      <pane ySplit="1" topLeftCell="A2" activePane="bottomLeft" state="frozen"/>
      <selection pane="bottomLeft" activeCell="D21" sqref="D21"/>
    </sheetView>
  </sheetViews>
  <sheetFormatPr defaultColWidth="9.125" defaultRowHeight="12" customHeight="1"/>
  <cols>
    <col min="1" max="1" width="34.25" customWidth="1"/>
    <col min="2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2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J2" s="26" t="s">
        <v>148</v>
      </c>
    </row>
    <row r="3" spans="1:10" ht="28.5" customHeight="1">
      <c r="A3" s="162" t="s">
        <v>149</v>
      </c>
      <c r="B3" s="184"/>
      <c r="C3" s="184"/>
      <c r="D3" s="184"/>
      <c r="E3" s="184"/>
      <c r="F3" s="185"/>
      <c r="G3" s="184"/>
      <c r="H3" s="185"/>
      <c r="I3" s="185"/>
      <c r="J3" s="184"/>
    </row>
    <row r="4" spans="1:10" ht="17.25" customHeight="1">
      <c r="A4" s="207" t="str">
        <f>"单位名称："&amp;"石林彝族自治县人民医院"</f>
        <v>单位名称：石林彝族自治县人民医院</v>
      </c>
      <c r="B4" s="182"/>
      <c r="C4" s="182"/>
      <c r="D4" s="182"/>
      <c r="E4" s="182"/>
      <c r="F4" s="182"/>
      <c r="G4" s="182"/>
      <c r="H4" s="182"/>
    </row>
    <row r="5" spans="1:10" ht="44.25" customHeight="1">
      <c r="A5" s="104" t="s">
        <v>114</v>
      </c>
      <c r="B5" s="104" t="s">
        <v>115</v>
      </c>
      <c r="C5" s="104" t="s">
        <v>116</v>
      </c>
      <c r="D5" s="104" t="s">
        <v>117</v>
      </c>
      <c r="E5" s="104" t="s">
        <v>118</v>
      </c>
      <c r="F5" s="74" t="s">
        <v>119</v>
      </c>
      <c r="G5" s="104" t="s">
        <v>120</v>
      </c>
      <c r="H5" s="74" t="s">
        <v>121</v>
      </c>
      <c r="I5" s="74" t="s">
        <v>122</v>
      </c>
      <c r="J5" s="104" t="s">
        <v>123</v>
      </c>
    </row>
    <row r="6" spans="1:10" ht="14.25" customHeight="1">
      <c r="A6" s="104">
        <v>1</v>
      </c>
      <c r="B6" s="104">
        <v>2</v>
      </c>
      <c r="C6" s="104">
        <v>3</v>
      </c>
      <c r="D6" s="104">
        <v>4</v>
      </c>
      <c r="E6" s="104">
        <v>5</v>
      </c>
      <c r="F6" s="74">
        <v>6</v>
      </c>
      <c r="G6" s="104">
        <v>7</v>
      </c>
      <c r="H6" s="74">
        <v>8</v>
      </c>
      <c r="I6" s="74">
        <v>9</v>
      </c>
      <c r="J6" s="104">
        <v>10</v>
      </c>
    </row>
    <row r="7" spans="1:10" ht="42" customHeight="1">
      <c r="A7" s="130"/>
      <c r="B7" s="131"/>
      <c r="C7" s="131"/>
      <c r="D7" s="131"/>
      <c r="E7" s="132"/>
      <c r="F7" s="133"/>
      <c r="G7" s="132"/>
      <c r="H7" s="133"/>
      <c r="I7" s="133"/>
      <c r="J7" s="132"/>
    </row>
    <row r="8" spans="1:10" ht="42" customHeight="1">
      <c r="A8" s="130"/>
      <c r="B8" s="134"/>
      <c r="C8" s="134"/>
      <c r="D8" s="134"/>
      <c r="E8" s="130"/>
      <c r="F8" s="134"/>
      <c r="G8" s="130"/>
      <c r="H8" s="134"/>
      <c r="I8" s="134"/>
      <c r="J8" s="130"/>
    </row>
    <row r="9" spans="1:10" ht="30" customHeight="1">
      <c r="A9" t="s">
        <v>466</v>
      </c>
    </row>
  </sheetData>
  <mergeCells count="2">
    <mergeCell ref="A3:J3"/>
    <mergeCell ref="A4:H4"/>
  </mergeCells>
  <phoneticPr fontId="22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outlinePr summaryRight="0"/>
  </sheetPr>
  <dimension ref="A1:H10"/>
  <sheetViews>
    <sheetView showZeros="0" workbookViewId="0">
      <pane ySplit="1" topLeftCell="A2" activePane="bottomLeft" state="frozen"/>
      <selection pane="bottomLeft" activeCell="B13" sqref="B13"/>
    </sheetView>
  </sheetViews>
  <sheetFormatPr defaultColWidth="8.875" defaultRowHeight="15" customHeight="1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spans="1:8" ht="15" customHeight="1">
      <c r="A1" s="22"/>
      <c r="B1" s="22"/>
      <c r="C1" s="22"/>
      <c r="D1" s="22"/>
      <c r="E1" s="22"/>
      <c r="F1" s="22"/>
      <c r="G1" s="22"/>
      <c r="H1" s="22"/>
    </row>
    <row r="2" spans="1:8" ht="18.75" customHeight="1">
      <c r="A2" s="23"/>
      <c r="B2" s="23"/>
      <c r="C2" s="23"/>
      <c r="D2" s="23"/>
      <c r="E2" s="23"/>
      <c r="F2" s="23"/>
      <c r="G2" s="23"/>
      <c r="H2" s="24" t="s">
        <v>150</v>
      </c>
    </row>
    <row r="3" spans="1:8" ht="30.6" customHeight="1">
      <c r="A3" s="265" t="s">
        <v>151</v>
      </c>
      <c r="B3" s="265"/>
      <c r="C3" s="265"/>
      <c r="D3" s="265"/>
      <c r="E3" s="265"/>
      <c r="F3" s="265"/>
      <c r="G3" s="265"/>
      <c r="H3" s="265"/>
    </row>
    <row r="4" spans="1:8" ht="18.75" customHeight="1">
      <c r="A4" s="135" t="s">
        <v>221</v>
      </c>
      <c r="B4" s="135"/>
      <c r="C4" s="135"/>
      <c r="D4" s="135"/>
      <c r="E4" s="135"/>
      <c r="F4" s="135"/>
      <c r="G4" s="135"/>
      <c r="H4" s="135"/>
    </row>
    <row r="5" spans="1:8" ht="18.75" customHeight="1">
      <c r="A5" s="266" t="s">
        <v>91</v>
      </c>
      <c r="B5" s="266" t="s">
        <v>152</v>
      </c>
      <c r="C5" s="266" t="s">
        <v>153</v>
      </c>
      <c r="D5" s="266" t="s">
        <v>154</v>
      </c>
      <c r="E5" s="266" t="s">
        <v>155</v>
      </c>
      <c r="F5" s="266" t="s">
        <v>156</v>
      </c>
      <c r="G5" s="266"/>
      <c r="H5" s="266"/>
    </row>
    <row r="6" spans="1:8" ht="18.75" customHeight="1">
      <c r="A6" s="266"/>
      <c r="B6" s="266"/>
      <c r="C6" s="266"/>
      <c r="D6" s="266"/>
      <c r="E6" s="266"/>
      <c r="F6" s="136" t="s">
        <v>133</v>
      </c>
      <c r="G6" s="136" t="s">
        <v>157</v>
      </c>
      <c r="H6" s="136" t="s">
        <v>158</v>
      </c>
    </row>
    <row r="7" spans="1:8" ht="18.75" customHeight="1">
      <c r="A7" s="25" t="s">
        <v>74</v>
      </c>
      <c r="B7" s="25" t="s">
        <v>75</v>
      </c>
      <c r="C7" s="25" t="s">
        <v>76</v>
      </c>
      <c r="D7" s="25" t="s">
        <v>77</v>
      </c>
      <c r="E7" s="25" t="s">
        <v>78</v>
      </c>
      <c r="F7" s="25" t="s">
        <v>79</v>
      </c>
      <c r="G7" s="25" t="s">
        <v>159</v>
      </c>
      <c r="H7" s="25" t="s">
        <v>160</v>
      </c>
    </row>
    <row r="8" spans="1:8" ht="29.85" customHeight="1">
      <c r="A8" s="137"/>
      <c r="B8" s="137"/>
      <c r="C8" s="137"/>
      <c r="D8" s="137"/>
      <c r="E8" s="136"/>
      <c r="F8" s="138"/>
      <c r="G8" s="139"/>
      <c r="H8" s="139"/>
    </row>
    <row r="9" spans="1:8" ht="20.100000000000001" customHeight="1">
      <c r="A9" s="266" t="s">
        <v>30</v>
      </c>
      <c r="B9" s="266"/>
      <c r="C9" s="266"/>
      <c r="D9" s="266"/>
      <c r="E9" s="266"/>
      <c r="F9" s="138"/>
      <c r="G9" s="139"/>
      <c r="H9" s="139"/>
    </row>
    <row r="10" spans="1:8" ht="19.5" customHeight="1">
      <c r="A10" s="113" t="s">
        <v>467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honeticPr fontId="22" type="noConversion"/>
  <pageMargins left="0.75" right="0.75" top="1" bottom="1" header="0.5" footer="0.5"/>
  <pageSetup pageOrder="overThenDown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outlinePr summaryRight="0"/>
  </sheetPr>
  <dimension ref="A1:K12"/>
  <sheetViews>
    <sheetView showZeros="0" workbookViewId="0">
      <pane ySplit="1" topLeftCell="A2" activePane="bottomLeft" state="frozen"/>
      <selection pane="bottomLeft" activeCell="D21" sqref="D21"/>
    </sheetView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D2" s="15"/>
      <c r="E2" s="15"/>
      <c r="F2" s="15"/>
      <c r="G2" s="15"/>
      <c r="K2" s="16" t="s">
        <v>161</v>
      </c>
    </row>
    <row r="3" spans="1:11" ht="27.75" customHeight="1">
      <c r="A3" s="184" t="s">
        <v>162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1" ht="13.5" customHeight="1">
      <c r="A4" s="207" t="str">
        <f>"单位名称："&amp;"石林彝族自治县人民医院"</f>
        <v>单位名称：石林彝族自治县人民医院</v>
      </c>
      <c r="B4" s="233"/>
      <c r="C4" s="233"/>
      <c r="D4" s="233"/>
      <c r="E4" s="233"/>
      <c r="F4" s="233"/>
      <c r="G4" s="233"/>
      <c r="H4" s="70"/>
      <c r="I4" s="70"/>
      <c r="J4" s="70"/>
      <c r="K4" s="140" t="s">
        <v>82</v>
      </c>
    </row>
    <row r="5" spans="1:11" ht="21.75" customHeight="1">
      <c r="A5" s="229" t="s">
        <v>108</v>
      </c>
      <c r="B5" s="229" t="s">
        <v>93</v>
      </c>
      <c r="C5" s="229" t="s">
        <v>109</v>
      </c>
      <c r="D5" s="202" t="s">
        <v>94</v>
      </c>
      <c r="E5" s="202" t="s">
        <v>95</v>
      </c>
      <c r="F5" s="202" t="s">
        <v>96</v>
      </c>
      <c r="G5" s="202" t="s">
        <v>97</v>
      </c>
      <c r="H5" s="204" t="s">
        <v>30</v>
      </c>
      <c r="I5" s="199" t="s">
        <v>163</v>
      </c>
      <c r="J5" s="218"/>
      <c r="K5" s="209"/>
    </row>
    <row r="6" spans="1:11" ht="21.75" customHeight="1">
      <c r="A6" s="230"/>
      <c r="B6" s="230"/>
      <c r="C6" s="230"/>
      <c r="D6" s="232"/>
      <c r="E6" s="232"/>
      <c r="F6" s="232"/>
      <c r="G6" s="232"/>
      <c r="H6" s="268"/>
      <c r="I6" s="202" t="s">
        <v>33</v>
      </c>
      <c r="J6" s="202" t="s">
        <v>34</v>
      </c>
      <c r="K6" s="202" t="s">
        <v>35</v>
      </c>
    </row>
    <row r="7" spans="1:11" ht="40.5" customHeight="1">
      <c r="A7" s="231"/>
      <c r="B7" s="231"/>
      <c r="C7" s="231"/>
      <c r="D7" s="211"/>
      <c r="E7" s="211"/>
      <c r="F7" s="211"/>
      <c r="G7" s="211"/>
      <c r="H7" s="203"/>
      <c r="I7" s="211" t="s">
        <v>32</v>
      </c>
      <c r="J7" s="211"/>
      <c r="K7" s="211"/>
    </row>
    <row r="8" spans="1:11" ht="15" customHeight="1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05">
        <v>9</v>
      </c>
      <c r="J8" s="141">
        <v>10</v>
      </c>
      <c r="K8" s="141">
        <v>11</v>
      </c>
    </row>
    <row r="9" spans="1:11" ht="30.6" customHeight="1">
      <c r="A9" s="93"/>
      <c r="B9" s="64"/>
      <c r="C9" s="93"/>
      <c r="D9" s="93"/>
      <c r="E9" s="93"/>
      <c r="F9" s="93"/>
      <c r="G9" s="93"/>
      <c r="H9" s="62"/>
      <c r="I9" s="62"/>
      <c r="J9" s="62"/>
      <c r="K9" s="62"/>
    </row>
    <row r="10" spans="1:11" ht="30.6" customHeight="1">
      <c r="A10" s="64"/>
      <c r="B10" s="64"/>
      <c r="C10" s="64"/>
      <c r="D10" s="64"/>
      <c r="E10" s="64"/>
      <c r="F10" s="64"/>
      <c r="G10" s="64"/>
      <c r="H10" s="62"/>
      <c r="I10" s="62"/>
      <c r="J10" s="62"/>
      <c r="K10" s="62"/>
    </row>
    <row r="11" spans="1:11" ht="18.75" customHeight="1">
      <c r="A11" s="227" t="s">
        <v>57</v>
      </c>
      <c r="B11" s="237"/>
      <c r="C11" s="237"/>
      <c r="D11" s="237"/>
      <c r="E11" s="237"/>
      <c r="F11" s="237"/>
      <c r="G11" s="267"/>
      <c r="H11" s="62"/>
      <c r="I11" s="62"/>
      <c r="J11" s="62"/>
      <c r="K11" s="62"/>
    </row>
    <row r="12" spans="1:11" ht="14.25" customHeight="1">
      <c r="A12" s="113" t="s">
        <v>514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honeticPr fontId="22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outlinePr summaryRight="0"/>
  </sheetPr>
  <dimension ref="A1:G12"/>
  <sheetViews>
    <sheetView showZeros="0" workbookViewId="0">
      <pane ySplit="1" topLeftCell="A2" activePane="bottomLeft" state="frozen"/>
      <selection pane="bottomLeft" activeCell="A4" sqref="A4:XFD12"/>
    </sheetView>
  </sheetViews>
  <sheetFormatPr defaultColWidth="9.125" defaultRowHeight="14.25" customHeight="1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15"/>
      <c r="G2" s="16" t="s">
        <v>164</v>
      </c>
    </row>
    <row r="3" spans="1:7" ht="27.75" customHeight="1">
      <c r="A3" s="214" t="s">
        <v>165</v>
      </c>
      <c r="B3" s="214"/>
      <c r="C3" s="214"/>
      <c r="D3" s="214"/>
      <c r="E3" s="214"/>
      <c r="F3" s="214"/>
      <c r="G3" s="214"/>
    </row>
    <row r="4" spans="1:7" ht="13.5" customHeight="1">
      <c r="A4" s="207" t="str">
        <f>"单位名称："&amp;"石林彝族自治县人民医院"</f>
        <v>单位名称：石林彝族自治县人民医院</v>
      </c>
      <c r="B4" s="233"/>
      <c r="C4" s="233"/>
      <c r="D4" s="233"/>
      <c r="E4" s="70"/>
      <c r="F4" s="70"/>
      <c r="G4" s="140" t="s">
        <v>82</v>
      </c>
    </row>
    <row r="5" spans="1:7" ht="21.75" customHeight="1">
      <c r="A5" s="229" t="s">
        <v>109</v>
      </c>
      <c r="B5" s="229" t="s">
        <v>108</v>
      </c>
      <c r="C5" s="229" t="s">
        <v>93</v>
      </c>
      <c r="D5" s="202" t="s">
        <v>166</v>
      </c>
      <c r="E5" s="199" t="s">
        <v>33</v>
      </c>
      <c r="F5" s="218"/>
      <c r="G5" s="209"/>
    </row>
    <row r="6" spans="1:7" ht="21.75" customHeight="1">
      <c r="A6" s="230"/>
      <c r="B6" s="230"/>
      <c r="C6" s="230"/>
      <c r="D6" s="232"/>
      <c r="E6" s="204" t="s">
        <v>167</v>
      </c>
      <c r="F6" s="202" t="s">
        <v>168</v>
      </c>
      <c r="G6" s="202" t="s">
        <v>169</v>
      </c>
    </row>
    <row r="7" spans="1:7" ht="40.5" customHeight="1">
      <c r="A7" s="231"/>
      <c r="B7" s="231"/>
      <c r="C7" s="231"/>
      <c r="D7" s="211"/>
      <c r="E7" s="203"/>
      <c r="F7" s="211" t="s">
        <v>32</v>
      </c>
      <c r="G7" s="211"/>
    </row>
    <row r="8" spans="1:7" ht="15" customHeight="1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>
        <v>7</v>
      </c>
    </row>
    <row r="9" spans="1:7" ht="29.85" customHeight="1">
      <c r="A9" s="64"/>
      <c r="B9" s="142"/>
      <c r="C9" s="142"/>
      <c r="D9" s="64"/>
      <c r="E9" s="112"/>
      <c r="F9" s="112"/>
      <c r="G9" s="112"/>
    </row>
    <row r="10" spans="1:7" ht="29.85" customHeight="1">
      <c r="A10" s="64"/>
      <c r="B10" s="64"/>
      <c r="C10" s="64"/>
      <c r="D10" s="64"/>
      <c r="E10" s="112"/>
      <c r="F10" s="112"/>
      <c r="G10" s="112"/>
    </row>
    <row r="11" spans="1:7" ht="18.75" customHeight="1">
      <c r="A11" s="269" t="s">
        <v>30</v>
      </c>
      <c r="B11" s="270" t="s">
        <v>170</v>
      </c>
      <c r="C11" s="270"/>
      <c r="D11" s="271"/>
      <c r="E11" s="112"/>
      <c r="F11" s="112"/>
      <c r="G11" s="112"/>
    </row>
    <row r="12" spans="1:7" ht="14.25" customHeight="1">
      <c r="A12" s="113" t="s">
        <v>468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honeticPr fontId="22" type="noConversion"/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30"/>
  <sheetViews>
    <sheetView tabSelected="1" topLeftCell="C18" workbookViewId="0">
      <selection activeCell="J26" sqref="J26"/>
    </sheetView>
  </sheetViews>
  <sheetFormatPr defaultColWidth="8.625" defaultRowHeight="14.25" customHeight="1"/>
  <cols>
    <col min="1" max="1" width="18.125" customWidth="1"/>
    <col min="2" max="2" width="29.25" customWidth="1"/>
    <col min="3" max="3" width="42.2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29.625" customWidth="1"/>
    <col min="9" max="9" width="30.625" customWidth="1"/>
    <col min="10" max="10" width="23.875" customWidth="1"/>
  </cols>
  <sheetData>
    <row r="1" spans="1:10" ht="14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4.25" customHeight="1">
      <c r="A2" s="2"/>
      <c r="B2" s="2"/>
      <c r="C2" s="2"/>
      <c r="D2" s="2"/>
      <c r="E2" s="2"/>
      <c r="F2" s="2"/>
      <c r="G2" s="2"/>
      <c r="H2" s="2"/>
      <c r="I2" s="2"/>
      <c r="J2" s="11" t="s">
        <v>171</v>
      </c>
    </row>
    <row r="3" spans="1:10" ht="41.25" customHeight="1">
      <c r="A3" s="290" t="str">
        <f>"2025"&amp;"年部门整体支出绩效目标表"</f>
        <v>2025年部门整体支出绩效目标表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10" ht="17.25" customHeight="1">
      <c r="A4" s="292" t="s">
        <v>515</v>
      </c>
      <c r="B4" s="293"/>
      <c r="C4" s="294"/>
      <c r="D4" s="3"/>
      <c r="E4" s="3"/>
      <c r="F4" s="3"/>
      <c r="G4" s="3"/>
      <c r="H4" s="3"/>
      <c r="I4" s="3"/>
      <c r="J4" s="60" t="s">
        <v>82</v>
      </c>
    </row>
    <row r="5" spans="1:10" ht="30" customHeight="1">
      <c r="A5" s="4" t="s">
        <v>172</v>
      </c>
      <c r="B5" s="295">
        <v>131006</v>
      </c>
      <c r="C5" s="296"/>
      <c r="D5" s="296"/>
      <c r="E5" s="297"/>
      <c r="F5" s="298" t="s">
        <v>173</v>
      </c>
      <c r="G5" s="297"/>
      <c r="H5" s="299" t="s">
        <v>469</v>
      </c>
      <c r="I5" s="296"/>
      <c r="J5" s="297"/>
    </row>
    <row r="6" spans="1:10" ht="32.25" customHeight="1">
      <c r="A6" s="166" t="s">
        <v>174</v>
      </c>
      <c r="B6" s="223"/>
      <c r="C6" s="223"/>
      <c r="D6" s="223"/>
      <c r="E6" s="223"/>
      <c r="F6" s="223"/>
      <c r="G6" s="223"/>
      <c r="H6" s="223"/>
      <c r="I6" s="167"/>
      <c r="J6" s="12" t="s">
        <v>175</v>
      </c>
    </row>
    <row r="7" spans="1:10" ht="129" customHeight="1">
      <c r="A7" s="278" t="s">
        <v>176</v>
      </c>
      <c r="B7" s="6" t="s">
        <v>177</v>
      </c>
      <c r="C7" s="285" t="s">
        <v>473</v>
      </c>
      <c r="D7" s="286"/>
      <c r="E7" s="286"/>
      <c r="F7" s="286"/>
      <c r="G7" s="286"/>
      <c r="H7" s="286"/>
      <c r="I7" s="286"/>
      <c r="J7" s="13" t="s">
        <v>178</v>
      </c>
    </row>
    <row r="8" spans="1:10" ht="55.5" customHeight="1">
      <c r="A8" s="278"/>
      <c r="B8" s="6" t="str">
        <f>"总体绩效目标（"&amp;"2025"&amp;"-"&amp;("2025"+2)&amp;"年期间）"</f>
        <v>总体绩效目标（2025-2027年期间）</v>
      </c>
      <c r="C8" s="287" t="s">
        <v>470</v>
      </c>
      <c r="D8" s="282"/>
      <c r="E8" s="282"/>
      <c r="F8" s="282"/>
      <c r="G8" s="282"/>
      <c r="H8" s="282"/>
      <c r="I8" s="282"/>
      <c r="J8" s="13" t="s">
        <v>179</v>
      </c>
    </row>
    <row r="9" spans="1:10" ht="75" customHeight="1">
      <c r="A9" s="6" t="s">
        <v>180</v>
      </c>
      <c r="B9" s="7" t="str">
        <f>"预算年度（"&amp;"2025"&amp;"年）绩效目标"</f>
        <v>预算年度（2025年）绩效目标</v>
      </c>
      <c r="C9" s="288" t="s">
        <v>471</v>
      </c>
      <c r="D9" s="289"/>
      <c r="E9" s="289"/>
      <c r="F9" s="289"/>
      <c r="G9" s="289"/>
      <c r="H9" s="289"/>
      <c r="I9" s="289"/>
      <c r="J9" s="14" t="s">
        <v>181</v>
      </c>
    </row>
    <row r="10" spans="1:10" ht="32.25" customHeight="1">
      <c r="A10" s="284" t="s">
        <v>182</v>
      </c>
      <c r="B10" s="284"/>
      <c r="C10" s="284"/>
      <c r="D10" s="284"/>
      <c r="E10" s="284"/>
      <c r="F10" s="284"/>
      <c r="G10" s="284"/>
      <c r="H10" s="284"/>
      <c r="I10" s="284"/>
      <c r="J10" s="284"/>
    </row>
    <row r="11" spans="1:10" ht="32.25" customHeight="1">
      <c r="A11" s="277" t="s">
        <v>183</v>
      </c>
      <c r="B11" s="277"/>
      <c r="C11" s="278" t="s">
        <v>184</v>
      </c>
      <c r="D11" s="278"/>
      <c r="E11" s="278"/>
      <c r="F11" s="278"/>
      <c r="G11" s="278"/>
      <c r="H11" s="278" t="s">
        <v>185</v>
      </c>
      <c r="I11" s="278"/>
      <c r="J11" s="278"/>
    </row>
    <row r="12" spans="1:10" ht="32.25" customHeight="1">
      <c r="A12" s="277"/>
      <c r="B12" s="277"/>
      <c r="C12" s="278"/>
      <c r="D12" s="278"/>
      <c r="E12" s="278"/>
      <c r="F12" s="278"/>
      <c r="G12" s="278"/>
      <c r="H12" s="6" t="s">
        <v>186</v>
      </c>
      <c r="I12" s="6" t="s">
        <v>187</v>
      </c>
      <c r="J12" s="6" t="s">
        <v>188</v>
      </c>
    </row>
    <row r="13" spans="1:10" ht="24" customHeight="1">
      <c r="A13" s="279" t="s">
        <v>30</v>
      </c>
      <c r="B13" s="280"/>
      <c r="C13" s="280"/>
      <c r="D13" s="280"/>
      <c r="E13" s="280"/>
      <c r="F13" s="280"/>
      <c r="G13" s="281"/>
      <c r="H13" s="9"/>
      <c r="I13" s="9"/>
      <c r="J13" s="9"/>
    </row>
    <row r="14" spans="1:10" ht="77.25" customHeight="1">
      <c r="A14" s="282" t="s">
        <v>474</v>
      </c>
      <c r="B14" s="283"/>
      <c r="C14" s="282" t="s">
        <v>472</v>
      </c>
      <c r="D14" s="283"/>
      <c r="E14" s="283"/>
      <c r="F14" s="283"/>
      <c r="G14" s="283"/>
      <c r="H14" s="143">
        <v>597803376.82000005</v>
      </c>
      <c r="I14" s="143">
        <v>4310000</v>
      </c>
      <c r="J14" s="143">
        <v>593493376.82000005</v>
      </c>
    </row>
    <row r="15" spans="1:10" ht="32.25" customHeight="1">
      <c r="A15" s="284" t="s">
        <v>189</v>
      </c>
      <c r="B15" s="284"/>
      <c r="C15" s="284"/>
      <c r="D15" s="284"/>
      <c r="E15" s="284"/>
      <c r="F15" s="284"/>
      <c r="G15" s="284"/>
      <c r="H15" s="284"/>
      <c r="I15" s="284"/>
      <c r="J15" s="284"/>
    </row>
    <row r="16" spans="1:10" ht="32.25" customHeight="1">
      <c r="A16" s="273" t="s">
        <v>190</v>
      </c>
      <c r="B16" s="273"/>
      <c r="C16" s="273"/>
      <c r="D16" s="273"/>
      <c r="E16" s="273"/>
      <c r="F16" s="273"/>
      <c r="G16" s="273"/>
      <c r="H16" s="274" t="s">
        <v>191</v>
      </c>
      <c r="I16" s="276" t="s">
        <v>123</v>
      </c>
      <c r="J16" s="274" t="s">
        <v>192</v>
      </c>
    </row>
    <row r="17" spans="1:10" ht="36" customHeight="1">
      <c r="A17" s="144" t="s">
        <v>116</v>
      </c>
      <c r="B17" s="144" t="s">
        <v>193</v>
      </c>
      <c r="C17" s="145" t="s">
        <v>118</v>
      </c>
      <c r="D17" s="145" t="s">
        <v>119</v>
      </c>
      <c r="E17" s="145" t="s">
        <v>120</v>
      </c>
      <c r="F17" s="145" t="s">
        <v>121</v>
      </c>
      <c r="G17" s="145" t="s">
        <v>122</v>
      </c>
      <c r="H17" s="275"/>
      <c r="I17" s="275"/>
      <c r="J17" s="275"/>
    </row>
    <row r="18" spans="1:10" ht="30.75" customHeight="1">
      <c r="A18" s="272" t="s">
        <v>398</v>
      </c>
      <c r="B18" s="272" t="s">
        <v>475</v>
      </c>
      <c r="C18" s="148" t="s">
        <v>499</v>
      </c>
      <c r="D18" s="149" t="s">
        <v>492</v>
      </c>
      <c r="E18" s="150" t="s">
        <v>500</v>
      </c>
      <c r="F18" s="151" t="s">
        <v>501</v>
      </c>
      <c r="G18" s="152" t="s">
        <v>502</v>
      </c>
      <c r="H18" s="153" t="s">
        <v>513</v>
      </c>
      <c r="I18" s="148" t="s">
        <v>499</v>
      </c>
      <c r="J18" s="153" t="s">
        <v>518</v>
      </c>
    </row>
    <row r="19" spans="1:10" ht="30.75" customHeight="1">
      <c r="A19" s="272"/>
      <c r="B19" s="272"/>
      <c r="C19" s="148" t="s">
        <v>503</v>
      </c>
      <c r="D19" s="149" t="s">
        <v>492</v>
      </c>
      <c r="E19" s="150" t="s">
        <v>504</v>
      </c>
      <c r="F19" s="151" t="s">
        <v>505</v>
      </c>
      <c r="G19" s="152" t="s">
        <v>502</v>
      </c>
      <c r="H19" s="153" t="s">
        <v>513</v>
      </c>
      <c r="I19" s="148" t="s">
        <v>503</v>
      </c>
      <c r="J19" s="153" t="s">
        <v>519</v>
      </c>
    </row>
    <row r="20" spans="1:10" ht="30.75" customHeight="1">
      <c r="A20" s="272"/>
      <c r="B20" s="272"/>
      <c r="C20" s="148" t="s">
        <v>476</v>
      </c>
      <c r="D20" s="149" t="s">
        <v>492</v>
      </c>
      <c r="E20" s="150" t="s">
        <v>493</v>
      </c>
      <c r="F20" s="151" t="s">
        <v>494</v>
      </c>
      <c r="G20" s="152" t="s">
        <v>502</v>
      </c>
      <c r="H20" s="153" t="s">
        <v>513</v>
      </c>
      <c r="I20" s="148" t="s">
        <v>476</v>
      </c>
      <c r="J20" s="153" t="s">
        <v>517</v>
      </c>
    </row>
    <row r="21" spans="1:10" ht="30.75" customHeight="1">
      <c r="A21" s="272"/>
      <c r="B21" s="272" t="s">
        <v>399</v>
      </c>
      <c r="C21" s="154" t="s">
        <v>477</v>
      </c>
      <c r="D21" s="149" t="s">
        <v>491</v>
      </c>
      <c r="E21" s="155" t="s">
        <v>506</v>
      </c>
      <c r="F21" s="150" t="s">
        <v>403</v>
      </c>
      <c r="G21" s="152" t="s">
        <v>502</v>
      </c>
      <c r="H21" s="153" t="s">
        <v>513</v>
      </c>
      <c r="I21" s="154" t="s">
        <v>477</v>
      </c>
      <c r="J21" s="153" t="s">
        <v>517</v>
      </c>
    </row>
    <row r="22" spans="1:10" ht="30.75" customHeight="1">
      <c r="A22" s="272"/>
      <c r="B22" s="272"/>
      <c r="C22" s="154" t="s">
        <v>478</v>
      </c>
      <c r="D22" s="149" t="s">
        <v>491</v>
      </c>
      <c r="E22" s="155" t="s">
        <v>495</v>
      </c>
      <c r="F22" s="150" t="s">
        <v>403</v>
      </c>
      <c r="G22" s="152" t="s">
        <v>502</v>
      </c>
      <c r="H22" s="153" t="s">
        <v>513</v>
      </c>
      <c r="I22" s="154" t="s">
        <v>478</v>
      </c>
      <c r="J22" s="153" t="s">
        <v>517</v>
      </c>
    </row>
    <row r="23" spans="1:10" ht="30.75" customHeight="1">
      <c r="A23" s="272"/>
      <c r="B23" s="272"/>
      <c r="C23" s="154" t="s">
        <v>507</v>
      </c>
      <c r="D23" s="149" t="s">
        <v>492</v>
      </c>
      <c r="E23" s="155" t="s">
        <v>508</v>
      </c>
      <c r="F23" s="150" t="s">
        <v>403</v>
      </c>
      <c r="G23" s="152" t="s">
        <v>502</v>
      </c>
      <c r="H23" s="153" t="s">
        <v>513</v>
      </c>
      <c r="I23" s="154" t="s">
        <v>507</v>
      </c>
      <c r="J23" s="153" t="s">
        <v>517</v>
      </c>
    </row>
    <row r="24" spans="1:10" ht="30.75" customHeight="1">
      <c r="A24" s="272"/>
      <c r="B24" s="156" t="s">
        <v>479</v>
      </c>
      <c r="C24" s="154" t="s">
        <v>509</v>
      </c>
      <c r="D24" s="150" t="s">
        <v>401</v>
      </c>
      <c r="E24" s="150" t="s">
        <v>496</v>
      </c>
      <c r="F24" s="150" t="s">
        <v>403</v>
      </c>
      <c r="G24" s="152" t="s">
        <v>502</v>
      </c>
      <c r="H24" s="153" t="s">
        <v>513</v>
      </c>
      <c r="I24" s="154" t="s">
        <v>509</v>
      </c>
      <c r="J24" s="153" t="s">
        <v>517</v>
      </c>
    </row>
    <row r="25" spans="1:10" ht="51" customHeight="1">
      <c r="A25" s="272"/>
      <c r="B25" s="156" t="s">
        <v>480</v>
      </c>
      <c r="C25" s="154" t="s">
        <v>481</v>
      </c>
      <c r="D25" s="150" t="s">
        <v>401</v>
      </c>
      <c r="E25" s="150" t="s">
        <v>496</v>
      </c>
      <c r="F25" s="150" t="s">
        <v>403</v>
      </c>
      <c r="G25" s="152" t="s">
        <v>502</v>
      </c>
      <c r="H25" s="153" t="s">
        <v>513</v>
      </c>
      <c r="I25" s="154" t="s">
        <v>481</v>
      </c>
      <c r="J25" s="153" t="s">
        <v>517</v>
      </c>
    </row>
    <row r="26" spans="1:10" ht="30.75" customHeight="1">
      <c r="A26" s="272" t="s">
        <v>405</v>
      </c>
      <c r="B26" s="160" t="s">
        <v>482</v>
      </c>
      <c r="C26" s="154" t="s">
        <v>510</v>
      </c>
      <c r="D26" s="149" t="s">
        <v>492</v>
      </c>
      <c r="E26" s="150" t="s">
        <v>511</v>
      </c>
      <c r="F26" s="157" t="s">
        <v>505</v>
      </c>
      <c r="G26" s="152" t="s">
        <v>502</v>
      </c>
      <c r="H26" s="153" t="s">
        <v>513</v>
      </c>
      <c r="I26" s="154" t="s">
        <v>510</v>
      </c>
      <c r="J26" s="153" t="s">
        <v>517</v>
      </c>
    </row>
    <row r="27" spans="1:10" ht="30.75" customHeight="1">
      <c r="A27" s="272"/>
      <c r="B27" s="160" t="s">
        <v>483</v>
      </c>
      <c r="C27" s="154" t="s">
        <v>484</v>
      </c>
      <c r="D27" s="155"/>
      <c r="E27" s="150" t="s">
        <v>497</v>
      </c>
      <c r="F27" s="150"/>
      <c r="G27" s="158" t="s">
        <v>512</v>
      </c>
      <c r="H27" s="153" t="s">
        <v>513</v>
      </c>
      <c r="I27" s="154" t="s">
        <v>484</v>
      </c>
      <c r="J27" s="153" t="s">
        <v>517</v>
      </c>
    </row>
    <row r="28" spans="1:10" ht="30.75" customHeight="1">
      <c r="A28" s="272"/>
      <c r="B28" s="160" t="s">
        <v>485</v>
      </c>
      <c r="C28" s="154" t="s">
        <v>486</v>
      </c>
      <c r="D28" s="155"/>
      <c r="E28" s="150" t="s">
        <v>497</v>
      </c>
      <c r="F28" s="150"/>
      <c r="G28" s="158" t="s">
        <v>512</v>
      </c>
      <c r="H28" s="153" t="s">
        <v>513</v>
      </c>
      <c r="I28" s="154" t="s">
        <v>486</v>
      </c>
      <c r="J28" s="153" t="s">
        <v>517</v>
      </c>
    </row>
    <row r="29" spans="1:10" ht="30.75" customHeight="1">
      <c r="A29" s="272"/>
      <c r="B29" s="161" t="s">
        <v>487</v>
      </c>
      <c r="C29" s="154" t="s">
        <v>488</v>
      </c>
      <c r="D29" s="155"/>
      <c r="E29" s="150" t="s">
        <v>497</v>
      </c>
      <c r="F29" s="150"/>
      <c r="G29" s="158" t="s">
        <v>512</v>
      </c>
      <c r="H29" s="153" t="s">
        <v>513</v>
      </c>
      <c r="I29" s="154" t="s">
        <v>488</v>
      </c>
      <c r="J29" s="153" t="s">
        <v>517</v>
      </c>
    </row>
    <row r="30" spans="1:10" ht="30.75" customHeight="1">
      <c r="A30" s="156" t="s">
        <v>410</v>
      </c>
      <c r="B30" s="159" t="s">
        <v>489</v>
      </c>
      <c r="C30" s="154" t="s">
        <v>490</v>
      </c>
      <c r="D30" s="155"/>
      <c r="E30" s="150" t="s">
        <v>498</v>
      </c>
      <c r="F30" s="150"/>
      <c r="G30" s="158" t="s">
        <v>512</v>
      </c>
      <c r="H30" s="153" t="s">
        <v>513</v>
      </c>
      <c r="I30" s="154" t="s">
        <v>490</v>
      </c>
      <c r="J30" s="153" t="s">
        <v>517</v>
      </c>
    </row>
  </sheetData>
  <mergeCells count="26"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A7:A8"/>
    <mergeCell ref="H16:H17"/>
    <mergeCell ref="I16:I17"/>
    <mergeCell ref="J16:J17"/>
    <mergeCell ref="A11:B12"/>
    <mergeCell ref="C11:G12"/>
    <mergeCell ref="H11:J11"/>
    <mergeCell ref="A13:G13"/>
    <mergeCell ref="A14:B14"/>
    <mergeCell ref="C14:G14"/>
    <mergeCell ref="A15:J15"/>
    <mergeCell ref="A18:A25"/>
    <mergeCell ref="B18:B20"/>
    <mergeCell ref="B21:B23"/>
    <mergeCell ref="A26:A29"/>
    <mergeCell ref="A16:G16"/>
  </mergeCells>
  <phoneticPr fontId="2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Right="0"/>
  </sheetPr>
  <dimension ref="A1:S10"/>
  <sheetViews>
    <sheetView showZeros="0" topLeftCell="F1" workbookViewId="0">
      <pane ySplit="1" topLeftCell="A2" activePane="bottomLeft" state="frozen"/>
      <selection pane="bottomLeft" activeCell="K7" sqref="K7"/>
    </sheetView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" customHeight="1">
      <c r="A2" s="20"/>
      <c r="J2" s="49"/>
      <c r="R2" s="181" t="s">
        <v>26</v>
      </c>
      <c r="S2" s="182"/>
    </row>
    <row r="3" spans="1:19" ht="36" customHeight="1">
      <c r="A3" s="183" t="s">
        <v>27</v>
      </c>
      <c r="B3" s="184"/>
      <c r="C3" s="184"/>
      <c r="D3" s="184"/>
      <c r="E3" s="184"/>
      <c r="F3" s="184"/>
      <c r="G3" s="184"/>
      <c r="H3" s="184"/>
      <c r="I3" s="184"/>
      <c r="J3" s="185"/>
      <c r="K3" s="184"/>
      <c r="L3" s="184"/>
      <c r="M3" s="184"/>
      <c r="N3" s="184"/>
      <c r="O3" s="184"/>
      <c r="P3" s="184"/>
      <c r="Q3" s="184"/>
      <c r="R3" s="184"/>
      <c r="S3" s="184"/>
    </row>
    <row r="4" spans="1:19" ht="20.25" customHeight="1">
      <c r="A4" s="164" t="s">
        <v>221</v>
      </c>
      <c r="B4" s="186"/>
      <c r="C4" s="186"/>
      <c r="D4" s="186"/>
      <c r="E4" s="17"/>
      <c r="F4" s="17"/>
      <c r="G4" s="17"/>
      <c r="H4" s="17"/>
      <c r="I4" s="17"/>
      <c r="J4" s="50"/>
      <c r="K4" s="17"/>
      <c r="L4" s="17"/>
      <c r="M4" s="17"/>
      <c r="N4" s="18"/>
      <c r="O4" s="18"/>
      <c r="P4" s="18"/>
      <c r="Q4" s="18"/>
      <c r="R4" s="187" t="s">
        <v>1</v>
      </c>
      <c r="S4" s="187" t="s">
        <v>1</v>
      </c>
    </row>
    <row r="5" spans="1:19" ht="18.75" customHeight="1">
      <c r="A5" s="175" t="s">
        <v>28</v>
      </c>
      <c r="B5" s="178" t="s">
        <v>29</v>
      </c>
      <c r="C5" s="178" t="s">
        <v>30</v>
      </c>
      <c r="D5" s="188" t="s">
        <v>31</v>
      </c>
      <c r="E5" s="189"/>
      <c r="F5" s="189"/>
      <c r="G5" s="189"/>
      <c r="H5" s="189"/>
      <c r="I5" s="189"/>
      <c r="J5" s="190"/>
      <c r="K5" s="189"/>
      <c r="L5" s="189"/>
      <c r="M5" s="189"/>
      <c r="N5" s="191"/>
      <c r="O5" s="191" t="s">
        <v>19</v>
      </c>
      <c r="P5" s="191"/>
      <c r="Q5" s="191"/>
      <c r="R5" s="191"/>
      <c r="S5" s="191"/>
    </row>
    <row r="6" spans="1:19" ht="18" customHeight="1">
      <c r="A6" s="176"/>
      <c r="B6" s="179"/>
      <c r="C6" s="179"/>
      <c r="D6" s="179" t="s">
        <v>32</v>
      </c>
      <c r="E6" s="179" t="s">
        <v>33</v>
      </c>
      <c r="F6" s="179" t="s">
        <v>34</v>
      </c>
      <c r="G6" s="179" t="s">
        <v>35</v>
      </c>
      <c r="H6" s="179" t="s">
        <v>36</v>
      </c>
      <c r="I6" s="172" t="s">
        <v>37</v>
      </c>
      <c r="J6" s="173"/>
      <c r="K6" s="172" t="s">
        <v>38</v>
      </c>
      <c r="L6" s="172" t="s">
        <v>39</v>
      </c>
      <c r="M6" s="172" t="s">
        <v>40</v>
      </c>
      <c r="N6" s="174" t="s">
        <v>41</v>
      </c>
      <c r="O6" s="170" t="s">
        <v>32</v>
      </c>
      <c r="P6" s="170" t="s">
        <v>33</v>
      </c>
      <c r="Q6" s="170" t="s">
        <v>34</v>
      </c>
      <c r="R6" s="170" t="s">
        <v>35</v>
      </c>
      <c r="S6" s="170" t="s">
        <v>42</v>
      </c>
    </row>
    <row r="7" spans="1:19" ht="29.25" customHeight="1">
      <c r="A7" s="177"/>
      <c r="B7" s="180"/>
      <c r="C7" s="180"/>
      <c r="D7" s="180"/>
      <c r="E7" s="180"/>
      <c r="F7" s="180"/>
      <c r="G7" s="180"/>
      <c r="H7" s="180"/>
      <c r="I7" s="51" t="s">
        <v>32</v>
      </c>
      <c r="J7" s="51" t="s">
        <v>43</v>
      </c>
      <c r="K7" s="51" t="s">
        <v>38</v>
      </c>
      <c r="L7" s="51" t="s">
        <v>39</v>
      </c>
      <c r="M7" s="51" t="s">
        <v>40</v>
      </c>
      <c r="N7" s="51" t="s">
        <v>41</v>
      </c>
      <c r="O7" s="171"/>
      <c r="P7" s="171"/>
      <c r="Q7" s="171"/>
      <c r="R7" s="171"/>
      <c r="S7" s="171"/>
    </row>
    <row r="8" spans="1:19" ht="16.5" customHeight="1">
      <c r="A8" s="42">
        <v>1</v>
      </c>
      <c r="B8" s="19">
        <v>2</v>
      </c>
      <c r="C8" s="19">
        <v>3</v>
      </c>
      <c r="D8" s="19">
        <v>4</v>
      </c>
      <c r="E8" s="42">
        <v>5</v>
      </c>
      <c r="F8" s="19">
        <v>6</v>
      </c>
      <c r="G8" s="19">
        <v>7</v>
      </c>
      <c r="H8" s="42">
        <v>8</v>
      </c>
      <c r="I8" s="19">
        <v>9</v>
      </c>
      <c r="J8" s="21">
        <v>10</v>
      </c>
      <c r="K8" s="21">
        <v>11</v>
      </c>
      <c r="L8" s="52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</row>
    <row r="9" spans="1:19" ht="18" customHeight="1">
      <c r="A9" s="66" t="s">
        <v>222</v>
      </c>
      <c r="B9" s="66" t="s">
        <v>223</v>
      </c>
      <c r="C9" s="62">
        <v>597803376.82000005</v>
      </c>
      <c r="D9" s="62">
        <v>597803376.82000005</v>
      </c>
      <c r="E9" s="62">
        <v>4310000</v>
      </c>
      <c r="F9" s="62"/>
      <c r="G9" s="62"/>
      <c r="H9" s="62"/>
      <c r="I9" s="62">
        <v>593493376.82000005</v>
      </c>
      <c r="J9" s="62">
        <v>593493376.82000005</v>
      </c>
      <c r="K9" s="62"/>
      <c r="L9" s="62"/>
      <c r="M9" s="62"/>
      <c r="N9" s="62"/>
      <c r="O9" s="62"/>
      <c r="P9" s="62"/>
      <c r="Q9" s="62"/>
      <c r="R9" s="62"/>
      <c r="S9" s="62"/>
    </row>
    <row r="10" spans="1:19" ht="16.5" customHeight="1">
      <c r="A10" s="47" t="s">
        <v>30</v>
      </c>
      <c r="B10" s="48"/>
      <c r="C10" s="10"/>
      <c r="D10" s="1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honeticPr fontId="2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Right="0"/>
  </sheetPr>
  <dimension ref="A1:O24"/>
  <sheetViews>
    <sheetView showZeros="0" topLeftCell="D1" workbookViewId="0">
      <pane ySplit="1" topLeftCell="A5" activePane="bottomLeft" state="frozen"/>
      <selection pane="bottomLeft" activeCell="E24" sqref="E24"/>
    </sheetView>
  </sheetViews>
  <sheetFormatPr defaultColWidth="9.125" defaultRowHeight="14.25" customHeight="1"/>
  <cols>
    <col min="1" max="1" width="14.25" customWidth="1"/>
    <col min="2" max="2" width="32.62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spans="1:1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>
      <c r="O2" s="27" t="s">
        <v>44</v>
      </c>
    </row>
    <row r="3" spans="1:15" ht="28.5" customHeight="1">
      <c r="A3" s="184" t="s">
        <v>45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ht="15" customHeight="1">
      <c r="A4" s="194" t="str">
        <f>"单位名称："&amp;"石林彝族自治县人民医院"</f>
        <v>单位名称：石林彝族自治县人民医院</v>
      </c>
      <c r="B4" s="195"/>
      <c r="C4" s="196"/>
      <c r="D4" s="196"/>
      <c r="E4" s="196"/>
      <c r="F4" s="196"/>
      <c r="G4" s="197"/>
      <c r="H4" s="196"/>
      <c r="I4" s="196"/>
      <c r="J4" s="197"/>
      <c r="K4" s="196"/>
      <c r="L4" s="196"/>
      <c r="M4" s="70"/>
      <c r="N4" s="70"/>
      <c r="O4" s="71" t="s">
        <v>1</v>
      </c>
    </row>
    <row r="5" spans="1:15" ht="18.75" customHeight="1">
      <c r="A5" s="202" t="s">
        <v>46</v>
      </c>
      <c r="B5" s="202" t="s">
        <v>47</v>
      </c>
      <c r="C5" s="204" t="s">
        <v>30</v>
      </c>
      <c r="D5" s="198" t="s">
        <v>33</v>
      </c>
      <c r="E5" s="198"/>
      <c r="F5" s="198"/>
      <c r="G5" s="205" t="s">
        <v>34</v>
      </c>
      <c r="H5" s="202" t="s">
        <v>35</v>
      </c>
      <c r="I5" s="202" t="s">
        <v>48</v>
      </c>
      <c r="J5" s="199" t="s">
        <v>49</v>
      </c>
      <c r="K5" s="200" t="s">
        <v>50</v>
      </c>
      <c r="L5" s="200" t="s">
        <v>51</v>
      </c>
      <c r="M5" s="200" t="s">
        <v>52</v>
      </c>
      <c r="N5" s="200" t="s">
        <v>53</v>
      </c>
      <c r="O5" s="201" t="s">
        <v>54</v>
      </c>
    </row>
    <row r="6" spans="1:15" ht="30" customHeight="1">
      <c r="A6" s="203"/>
      <c r="B6" s="203"/>
      <c r="C6" s="203"/>
      <c r="D6" s="72" t="s">
        <v>32</v>
      </c>
      <c r="E6" s="72" t="s">
        <v>55</v>
      </c>
      <c r="F6" s="72" t="s">
        <v>56</v>
      </c>
      <c r="G6" s="203"/>
      <c r="H6" s="203"/>
      <c r="I6" s="203"/>
      <c r="J6" s="72" t="s">
        <v>32</v>
      </c>
      <c r="K6" s="73" t="s">
        <v>50</v>
      </c>
      <c r="L6" s="73" t="s">
        <v>51</v>
      </c>
      <c r="M6" s="73" t="s">
        <v>52</v>
      </c>
      <c r="N6" s="73" t="s">
        <v>53</v>
      </c>
      <c r="O6" s="73" t="s">
        <v>54</v>
      </c>
    </row>
    <row r="7" spans="1:15" ht="16.5" customHeight="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2">
        <v>15</v>
      </c>
    </row>
    <row r="8" spans="1:15" ht="21" customHeight="1">
      <c r="A8" s="67" t="s">
        <v>224</v>
      </c>
      <c r="B8" s="67" t="s">
        <v>225</v>
      </c>
      <c r="C8" s="62">
        <v>8875566.4800000004</v>
      </c>
      <c r="D8" s="62">
        <v>2520000</v>
      </c>
      <c r="E8" s="62">
        <v>2520000</v>
      </c>
      <c r="F8" s="62"/>
      <c r="G8" s="62"/>
      <c r="H8" s="62"/>
      <c r="I8" s="62"/>
      <c r="J8" s="62">
        <v>6355566.4800000004</v>
      </c>
      <c r="K8" s="62">
        <v>6355566.4800000004</v>
      </c>
      <c r="L8" s="62"/>
      <c r="M8" s="62"/>
      <c r="N8" s="62"/>
      <c r="O8" s="62"/>
    </row>
    <row r="9" spans="1:15" ht="21" customHeight="1">
      <c r="A9" s="68" t="s">
        <v>226</v>
      </c>
      <c r="B9" s="68" t="s">
        <v>227</v>
      </c>
      <c r="C9" s="62">
        <v>8575566.4800000004</v>
      </c>
      <c r="D9" s="62">
        <v>2520000</v>
      </c>
      <c r="E9" s="62">
        <v>2520000</v>
      </c>
      <c r="F9" s="62"/>
      <c r="G9" s="62"/>
      <c r="H9" s="62"/>
      <c r="I9" s="62"/>
      <c r="J9" s="62">
        <v>6055566.4800000004</v>
      </c>
      <c r="K9" s="62">
        <v>6055566.4800000004</v>
      </c>
      <c r="L9" s="62"/>
      <c r="M9" s="62"/>
      <c r="N9" s="62"/>
      <c r="O9" s="62"/>
    </row>
    <row r="10" spans="1:15" ht="21" customHeight="1">
      <c r="A10" s="69" t="s">
        <v>228</v>
      </c>
      <c r="B10" s="69" t="s">
        <v>229</v>
      </c>
      <c r="C10" s="62">
        <v>2520000</v>
      </c>
      <c r="D10" s="62">
        <v>2520000</v>
      </c>
      <c r="E10" s="62">
        <v>2520000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5" ht="21" customHeight="1">
      <c r="A11" s="69" t="s">
        <v>230</v>
      </c>
      <c r="B11" s="69" t="s">
        <v>231</v>
      </c>
      <c r="C11" s="62">
        <v>4037044.32</v>
      </c>
      <c r="D11" s="62"/>
      <c r="E11" s="62"/>
      <c r="F11" s="62"/>
      <c r="G11" s="62"/>
      <c r="H11" s="62"/>
      <c r="I11" s="62"/>
      <c r="J11" s="62">
        <v>4037044.32</v>
      </c>
      <c r="K11" s="62">
        <v>4037044.32</v>
      </c>
      <c r="L11" s="62"/>
      <c r="M11" s="62"/>
      <c r="N11" s="62"/>
      <c r="O11" s="62"/>
    </row>
    <row r="12" spans="1:15" ht="21" customHeight="1">
      <c r="A12" s="69" t="s">
        <v>232</v>
      </c>
      <c r="B12" s="69" t="s">
        <v>233</v>
      </c>
      <c r="C12" s="62">
        <v>2018522.16</v>
      </c>
      <c r="D12" s="62"/>
      <c r="E12" s="62"/>
      <c r="F12" s="62"/>
      <c r="G12" s="62"/>
      <c r="H12" s="62"/>
      <c r="I12" s="62"/>
      <c r="J12" s="62">
        <v>2018522.16</v>
      </c>
      <c r="K12" s="62">
        <v>2018522.16</v>
      </c>
      <c r="L12" s="62"/>
      <c r="M12" s="62"/>
      <c r="N12" s="62"/>
      <c r="O12" s="62"/>
    </row>
    <row r="13" spans="1:15" ht="21" customHeight="1">
      <c r="A13" s="68" t="s">
        <v>234</v>
      </c>
      <c r="B13" s="68" t="s">
        <v>235</v>
      </c>
      <c r="C13" s="62">
        <v>300000</v>
      </c>
      <c r="D13" s="62"/>
      <c r="E13" s="62"/>
      <c r="F13" s="62"/>
      <c r="G13" s="62"/>
      <c r="H13" s="62"/>
      <c r="I13" s="62"/>
      <c r="J13" s="62">
        <v>300000</v>
      </c>
      <c r="K13" s="62">
        <v>300000</v>
      </c>
      <c r="L13" s="62"/>
      <c r="M13" s="62"/>
      <c r="N13" s="62"/>
      <c r="O13" s="62"/>
    </row>
    <row r="14" spans="1:15" ht="21" customHeight="1">
      <c r="A14" s="69" t="s">
        <v>236</v>
      </c>
      <c r="B14" s="69" t="s">
        <v>237</v>
      </c>
      <c r="C14" s="62">
        <v>300000</v>
      </c>
      <c r="D14" s="62"/>
      <c r="E14" s="62"/>
      <c r="F14" s="62"/>
      <c r="G14" s="62"/>
      <c r="H14" s="62"/>
      <c r="I14" s="62"/>
      <c r="J14" s="62">
        <v>300000</v>
      </c>
      <c r="K14" s="62">
        <v>300000</v>
      </c>
      <c r="L14" s="62"/>
      <c r="M14" s="62"/>
      <c r="N14" s="62"/>
      <c r="O14" s="62"/>
    </row>
    <row r="15" spans="1:15" ht="21" customHeight="1">
      <c r="A15" s="67" t="s">
        <v>238</v>
      </c>
      <c r="B15" s="67" t="s">
        <v>239</v>
      </c>
      <c r="C15" s="62">
        <v>583919680.34000003</v>
      </c>
      <c r="D15" s="62">
        <v>1790000</v>
      </c>
      <c r="E15" s="62">
        <v>1790000</v>
      </c>
      <c r="F15" s="62"/>
      <c r="G15" s="62"/>
      <c r="H15" s="62"/>
      <c r="I15" s="62"/>
      <c r="J15" s="62">
        <v>582129680.34000003</v>
      </c>
      <c r="K15" s="62">
        <v>582129680.34000003</v>
      </c>
      <c r="L15" s="62"/>
      <c r="M15" s="62"/>
      <c r="N15" s="62"/>
      <c r="O15" s="62"/>
    </row>
    <row r="16" spans="1:15" ht="21" customHeight="1">
      <c r="A16" s="68" t="s">
        <v>240</v>
      </c>
      <c r="B16" s="68" t="s">
        <v>241</v>
      </c>
      <c r="C16" s="62">
        <v>581458090.19000006</v>
      </c>
      <c r="D16" s="62">
        <v>1790000</v>
      </c>
      <c r="E16" s="62">
        <v>1790000</v>
      </c>
      <c r="F16" s="62"/>
      <c r="G16" s="62"/>
      <c r="H16" s="62"/>
      <c r="I16" s="62"/>
      <c r="J16" s="62">
        <v>579668090.19000006</v>
      </c>
      <c r="K16" s="62">
        <v>579668090.19000006</v>
      </c>
      <c r="L16" s="62"/>
      <c r="M16" s="62"/>
      <c r="N16" s="62"/>
      <c r="O16" s="62"/>
    </row>
    <row r="17" spans="1:15" ht="21" customHeight="1">
      <c r="A17" s="69" t="s">
        <v>242</v>
      </c>
      <c r="B17" s="69" t="s">
        <v>243</v>
      </c>
      <c r="C17" s="62">
        <v>581458090.19000006</v>
      </c>
      <c r="D17" s="62">
        <v>1790000</v>
      </c>
      <c r="E17" s="62">
        <v>1790000</v>
      </c>
      <c r="F17" s="62"/>
      <c r="G17" s="62"/>
      <c r="H17" s="62"/>
      <c r="I17" s="62"/>
      <c r="J17" s="62">
        <v>579668090.19000006</v>
      </c>
      <c r="K17" s="62">
        <v>579668090.19000006</v>
      </c>
      <c r="L17" s="62"/>
      <c r="M17" s="62"/>
      <c r="N17" s="62"/>
      <c r="O17" s="62"/>
    </row>
    <row r="18" spans="1:15" ht="21" customHeight="1">
      <c r="A18" s="68" t="s">
        <v>244</v>
      </c>
      <c r="B18" s="68" t="s">
        <v>245</v>
      </c>
      <c r="C18" s="62">
        <v>2461590.15</v>
      </c>
      <c r="D18" s="62"/>
      <c r="E18" s="62"/>
      <c r="F18" s="62"/>
      <c r="G18" s="62"/>
      <c r="H18" s="62"/>
      <c r="I18" s="62"/>
      <c r="J18" s="62">
        <v>2461590.15</v>
      </c>
      <c r="K18" s="62">
        <v>2461590.15</v>
      </c>
      <c r="L18" s="62"/>
      <c r="M18" s="62"/>
      <c r="N18" s="62"/>
      <c r="O18" s="62"/>
    </row>
    <row r="19" spans="1:15" ht="21" customHeight="1">
      <c r="A19" s="69" t="s">
        <v>246</v>
      </c>
      <c r="B19" s="69" t="s">
        <v>247</v>
      </c>
      <c r="C19" s="62">
        <v>1507484.41</v>
      </c>
      <c r="D19" s="62"/>
      <c r="E19" s="62"/>
      <c r="F19" s="62"/>
      <c r="G19" s="62"/>
      <c r="H19" s="62"/>
      <c r="I19" s="62"/>
      <c r="J19" s="62">
        <v>1507484.41</v>
      </c>
      <c r="K19" s="62">
        <v>1507484.41</v>
      </c>
      <c r="L19" s="62"/>
      <c r="M19" s="62"/>
      <c r="N19" s="62"/>
      <c r="O19" s="62"/>
    </row>
    <row r="20" spans="1:15" ht="21" customHeight="1">
      <c r="A20" s="69" t="s">
        <v>248</v>
      </c>
      <c r="B20" s="69" t="s">
        <v>249</v>
      </c>
      <c r="C20" s="62">
        <v>954105.74</v>
      </c>
      <c r="D20" s="62"/>
      <c r="E20" s="62"/>
      <c r="F20" s="62"/>
      <c r="G20" s="62"/>
      <c r="H20" s="62"/>
      <c r="I20" s="62"/>
      <c r="J20" s="62">
        <v>954105.74</v>
      </c>
      <c r="K20" s="62">
        <v>954105.74</v>
      </c>
      <c r="L20" s="62"/>
      <c r="M20" s="62"/>
      <c r="N20" s="62"/>
      <c r="O20" s="62"/>
    </row>
    <row r="21" spans="1:15" ht="21" customHeight="1">
      <c r="A21" s="67" t="s">
        <v>250</v>
      </c>
      <c r="B21" s="67" t="s">
        <v>251</v>
      </c>
      <c r="C21" s="62">
        <v>5008130</v>
      </c>
      <c r="D21" s="62"/>
      <c r="E21" s="62"/>
      <c r="F21" s="62"/>
      <c r="G21" s="62"/>
      <c r="H21" s="62"/>
      <c r="I21" s="62"/>
      <c r="J21" s="62">
        <v>5008130</v>
      </c>
      <c r="K21" s="62">
        <v>5008130</v>
      </c>
      <c r="L21" s="62"/>
      <c r="M21" s="62"/>
      <c r="N21" s="62"/>
      <c r="O21" s="62"/>
    </row>
    <row r="22" spans="1:15" ht="21" customHeight="1">
      <c r="A22" s="68" t="s">
        <v>252</v>
      </c>
      <c r="B22" s="68" t="s">
        <v>253</v>
      </c>
      <c r="C22" s="62">
        <v>5008130</v>
      </c>
      <c r="D22" s="62"/>
      <c r="E22" s="62"/>
      <c r="F22" s="62"/>
      <c r="G22" s="62"/>
      <c r="H22" s="62"/>
      <c r="I22" s="62"/>
      <c r="J22" s="62">
        <v>5008130</v>
      </c>
      <c r="K22" s="62">
        <v>5008130</v>
      </c>
      <c r="L22" s="62"/>
      <c r="M22" s="62"/>
      <c r="N22" s="62"/>
      <c r="O22" s="62"/>
    </row>
    <row r="23" spans="1:15" ht="21" customHeight="1">
      <c r="A23" s="69" t="s">
        <v>254</v>
      </c>
      <c r="B23" s="69" t="s">
        <v>255</v>
      </c>
      <c r="C23" s="62">
        <v>5008130</v>
      </c>
      <c r="D23" s="62"/>
      <c r="E23" s="62"/>
      <c r="F23" s="62"/>
      <c r="G23" s="62"/>
      <c r="H23" s="62"/>
      <c r="I23" s="62"/>
      <c r="J23" s="62">
        <v>5008130</v>
      </c>
      <c r="K23" s="62">
        <v>5008130</v>
      </c>
      <c r="L23" s="62"/>
      <c r="M23" s="62"/>
      <c r="N23" s="62"/>
      <c r="O23" s="62"/>
    </row>
    <row r="24" spans="1:15" ht="21" customHeight="1">
      <c r="A24" s="192" t="s">
        <v>30</v>
      </c>
      <c r="B24" s="193"/>
      <c r="C24" s="62">
        <v>597803376.82000005</v>
      </c>
      <c r="D24" s="62">
        <v>4310000</v>
      </c>
      <c r="E24" s="62">
        <v>4310000</v>
      </c>
      <c r="F24" s="62"/>
      <c r="G24" s="62"/>
      <c r="H24" s="62"/>
      <c r="I24" s="62"/>
      <c r="J24" s="62">
        <v>593493376.82000005</v>
      </c>
      <c r="K24" s="62">
        <v>593493376.82000005</v>
      </c>
      <c r="L24" s="62"/>
      <c r="M24" s="62"/>
      <c r="N24" s="62"/>
      <c r="O24" s="62"/>
    </row>
  </sheetData>
  <mergeCells count="11">
    <mergeCell ref="A24:B24"/>
    <mergeCell ref="A3:O3"/>
    <mergeCell ref="A4:L4"/>
    <mergeCell ref="D5:F5"/>
    <mergeCell ref="J5:O5"/>
    <mergeCell ref="A5:A6"/>
    <mergeCell ref="B5:B6"/>
    <mergeCell ref="C5:C6"/>
    <mergeCell ref="G5:G6"/>
    <mergeCell ref="H5:H6"/>
    <mergeCell ref="I5:I6"/>
  </mergeCells>
  <phoneticPr fontId="22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Right="0"/>
  </sheetPr>
  <dimension ref="A1:D36"/>
  <sheetViews>
    <sheetView showZeros="0" workbookViewId="0">
      <pane ySplit="1" topLeftCell="A14" activePane="bottomLeft" state="frozen"/>
      <selection pane="bottomLeft" activeCell="A8" sqref="A8"/>
    </sheetView>
  </sheetViews>
  <sheetFormatPr defaultColWidth="9.125" defaultRowHeight="14.25" customHeight="1"/>
  <cols>
    <col min="1" max="1" width="41.75" customWidth="1"/>
    <col min="2" max="2" width="38.875" customWidth="1"/>
    <col min="3" max="3" width="41.375" customWidth="1"/>
    <col min="4" max="4" width="31.25" customWidth="1"/>
  </cols>
  <sheetData>
    <row r="1" spans="1:4" ht="14.25" customHeight="1">
      <c r="A1" s="1"/>
      <c r="B1" s="1"/>
      <c r="C1" s="1"/>
      <c r="D1" s="1"/>
    </row>
    <row r="2" spans="1:4" ht="14.25" customHeight="1">
      <c r="D2" s="34" t="s">
        <v>58</v>
      </c>
    </row>
    <row r="3" spans="1:4" ht="31.5" customHeight="1">
      <c r="A3" s="162" t="s">
        <v>59</v>
      </c>
      <c r="B3" s="206"/>
      <c r="C3" s="206"/>
      <c r="D3" s="206"/>
    </row>
    <row r="4" spans="1:4" ht="17.25" customHeight="1">
      <c r="A4" s="207" t="str">
        <f>"单位名称："&amp;"石林彝族自治县人民医院"</f>
        <v>单位名称：石林彝族自治县人民医院</v>
      </c>
      <c r="B4" s="208"/>
      <c r="C4" s="75"/>
      <c r="D4" s="76" t="s">
        <v>1</v>
      </c>
    </row>
    <row r="5" spans="1:4" ht="24.6" customHeight="1">
      <c r="A5" s="199" t="s">
        <v>2</v>
      </c>
      <c r="B5" s="209"/>
      <c r="C5" s="199" t="s">
        <v>3</v>
      </c>
      <c r="D5" s="209"/>
    </row>
    <row r="6" spans="1:4" ht="15.6" customHeight="1">
      <c r="A6" s="204" t="s">
        <v>4</v>
      </c>
      <c r="B6" s="210" t="s">
        <v>5</v>
      </c>
      <c r="C6" s="204" t="s">
        <v>60</v>
      </c>
      <c r="D6" s="210" t="s">
        <v>5</v>
      </c>
    </row>
    <row r="7" spans="1:4" ht="14.1" customHeight="1">
      <c r="A7" s="203"/>
      <c r="B7" s="211"/>
      <c r="C7" s="203"/>
      <c r="D7" s="211"/>
    </row>
    <row r="8" spans="1:4" ht="29.1" customHeight="1">
      <c r="A8" s="77" t="s">
        <v>61</v>
      </c>
      <c r="B8" s="62">
        <v>4310000</v>
      </c>
      <c r="C8" s="78" t="s">
        <v>62</v>
      </c>
      <c r="D8" s="62">
        <v>4310000</v>
      </c>
    </row>
    <row r="9" spans="1:4" ht="29.1" customHeight="1">
      <c r="A9" s="79" t="s">
        <v>63</v>
      </c>
      <c r="B9" s="62">
        <v>4310000</v>
      </c>
      <c r="C9" s="61" t="s">
        <v>256</v>
      </c>
      <c r="D9" s="62"/>
    </row>
    <row r="10" spans="1:4" ht="29.1" customHeight="1">
      <c r="A10" s="79" t="s">
        <v>64</v>
      </c>
      <c r="B10" s="80"/>
      <c r="C10" s="61" t="s">
        <v>257</v>
      </c>
      <c r="D10" s="62"/>
    </row>
    <row r="11" spans="1:4" ht="29.1" customHeight="1">
      <c r="A11" s="79" t="s">
        <v>65</v>
      </c>
      <c r="B11" s="80"/>
      <c r="C11" s="61" t="s">
        <v>258</v>
      </c>
      <c r="D11" s="62"/>
    </row>
    <row r="12" spans="1:4" ht="29.1" customHeight="1">
      <c r="A12" s="81" t="s">
        <v>66</v>
      </c>
      <c r="B12" s="82"/>
      <c r="C12" s="61" t="s">
        <v>259</v>
      </c>
      <c r="D12" s="62"/>
    </row>
    <row r="13" spans="1:4" ht="29.1" customHeight="1">
      <c r="A13" s="79" t="s">
        <v>63</v>
      </c>
      <c r="B13" s="83"/>
      <c r="C13" s="61" t="s">
        <v>260</v>
      </c>
      <c r="D13" s="62"/>
    </row>
    <row r="14" spans="1:4" ht="29.1" customHeight="1">
      <c r="A14" s="84" t="s">
        <v>64</v>
      </c>
      <c r="B14" s="83"/>
      <c r="C14" s="85" t="s">
        <v>261</v>
      </c>
      <c r="D14" s="62"/>
    </row>
    <row r="15" spans="1:4" ht="29.1" customHeight="1">
      <c r="A15" s="84" t="s">
        <v>65</v>
      </c>
      <c r="B15" s="82"/>
      <c r="C15" s="85" t="s">
        <v>262</v>
      </c>
      <c r="D15" s="62"/>
    </row>
    <row r="16" spans="1:4" ht="29.1" customHeight="1">
      <c r="A16" s="84"/>
      <c r="B16" s="82"/>
      <c r="C16" s="85" t="s">
        <v>263</v>
      </c>
      <c r="D16" s="62">
        <v>2520000</v>
      </c>
    </row>
    <row r="17" spans="1:4" ht="29.1" customHeight="1">
      <c r="A17" s="84"/>
      <c r="B17" s="82"/>
      <c r="C17" s="85" t="s">
        <v>264</v>
      </c>
      <c r="D17" s="62">
        <v>1790000</v>
      </c>
    </row>
    <row r="18" spans="1:4" ht="29.1" customHeight="1">
      <c r="A18" s="84"/>
      <c r="B18" s="82"/>
      <c r="C18" s="85" t="s">
        <v>265</v>
      </c>
      <c r="D18" s="62"/>
    </row>
    <row r="19" spans="1:4" ht="29.1" customHeight="1">
      <c r="A19" s="84"/>
      <c r="B19" s="82"/>
      <c r="C19" s="85" t="s">
        <v>266</v>
      </c>
      <c r="D19" s="62"/>
    </row>
    <row r="20" spans="1:4" ht="29.1" customHeight="1">
      <c r="A20" s="84"/>
      <c r="B20" s="82"/>
      <c r="C20" s="85" t="s">
        <v>267</v>
      </c>
      <c r="D20" s="62"/>
    </row>
    <row r="21" spans="1:4" ht="29.1" customHeight="1">
      <c r="A21" s="84"/>
      <c r="B21" s="82"/>
      <c r="C21" s="85" t="s">
        <v>268</v>
      </c>
      <c r="D21" s="62"/>
    </row>
    <row r="22" spans="1:4" ht="29.1" customHeight="1">
      <c r="A22" s="84"/>
      <c r="B22" s="82"/>
      <c r="C22" s="85" t="s">
        <v>269</v>
      </c>
      <c r="D22" s="62"/>
    </row>
    <row r="23" spans="1:4" ht="29.1" customHeight="1">
      <c r="A23" s="84"/>
      <c r="B23" s="82"/>
      <c r="C23" s="85" t="s">
        <v>270</v>
      </c>
      <c r="D23" s="62"/>
    </row>
    <row r="24" spans="1:4" ht="29.1" customHeight="1">
      <c r="A24" s="84"/>
      <c r="B24" s="82"/>
      <c r="C24" s="85" t="s">
        <v>271</v>
      </c>
      <c r="D24" s="62"/>
    </row>
    <row r="25" spans="1:4" ht="29.1" customHeight="1">
      <c r="A25" s="84"/>
      <c r="B25" s="82"/>
      <c r="C25" s="85" t="s">
        <v>272</v>
      </c>
      <c r="D25" s="62"/>
    </row>
    <row r="26" spans="1:4" ht="29.1" customHeight="1">
      <c r="A26" s="84"/>
      <c r="B26" s="82"/>
      <c r="C26" s="85" t="s">
        <v>273</v>
      </c>
      <c r="D26" s="62"/>
    </row>
    <row r="27" spans="1:4" ht="29.1" customHeight="1">
      <c r="A27" s="84"/>
      <c r="B27" s="82"/>
      <c r="C27" s="85" t="s">
        <v>274</v>
      </c>
      <c r="D27" s="62"/>
    </row>
    <row r="28" spans="1:4" ht="29.1" customHeight="1">
      <c r="A28" s="84"/>
      <c r="B28" s="82"/>
      <c r="C28" s="85" t="s">
        <v>275</v>
      </c>
      <c r="D28" s="62"/>
    </row>
    <row r="29" spans="1:4" ht="29.1" customHeight="1">
      <c r="A29" s="84"/>
      <c r="B29" s="82"/>
      <c r="C29" s="85" t="s">
        <v>276</v>
      </c>
      <c r="D29" s="62"/>
    </row>
    <row r="30" spans="1:4" ht="29.1" customHeight="1">
      <c r="A30" s="84"/>
      <c r="B30" s="82"/>
      <c r="C30" s="85" t="s">
        <v>277</v>
      </c>
      <c r="D30" s="62"/>
    </row>
    <row r="31" spans="1:4" ht="29.1" customHeight="1">
      <c r="A31" s="84"/>
      <c r="B31" s="82"/>
      <c r="C31" s="85" t="s">
        <v>278</v>
      </c>
      <c r="D31" s="62"/>
    </row>
    <row r="32" spans="1:4" ht="29.1" customHeight="1">
      <c r="A32" s="84"/>
      <c r="B32" s="82"/>
      <c r="C32" s="85" t="s">
        <v>279</v>
      </c>
      <c r="D32" s="62"/>
    </row>
    <row r="33" spans="1:4" ht="29.1" customHeight="1">
      <c r="A33" s="84"/>
      <c r="B33" s="82"/>
      <c r="C33" s="65" t="s">
        <v>280</v>
      </c>
      <c r="D33" s="62"/>
    </row>
    <row r="34" spans="1:4" ht="29.1" customHeight="1">
      <c r="A34" s="84"/>
      <c r="B34" s="82"/>
      <c r="C34" s="65" t="s">
        <v>281</v>
      </c>
      <c r="D34" s="62"/>
    </row>
    <row r="35" spans="1:4" ht="29.1" customHeight="1">
      <c r="A35" s="86"/>
      <c r="B35" s="82"/>
      <c r="C35" s="65" t="s">
        <v>67</v>
      </c>
      <c r="D35" s="82"/>
    </row>
    <row r="36" spans="1:4" ht="29.1" customHeight="1">
      <c r="A36" s="86" t="s">
        <v>68</v>
      </c>
      <c r="B36" s="87">
        <v>4310000</v>
      </c>
      <c r="C36" s="88" t="s">
        <v>25</v>
      </c>
      <c r="D36" s="87">
        <v>4310000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honeticPr fontId="2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Right="0"/>
  </sheetPr>
  <dimension ref="A1:G14"/>
  <sheetViews>
    <sheetView showZeros="0" workbookViewId="0">
      <pane ySplit="1" topLeftCell="A2" activePane="bottomLeft" state="frozen"/>
      <selection pane="bottomLeft" activeCell="E22" sqref="E22"/>
    </sheetView>
  </sheetViews>
  <sheetFormatPr defaultColWidth="9.125" defaultRowHeight="14.25" customHeight="1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2" customHeight="1">
      <c r="D2" s="36"/>
      <c r="F2" s="27"/>
      <c r="G2" s="27" t="s">
        <v>69</v>
      </c>
    </row>
    <row r="3" spans="1:7" ht="39" customHeight="1">
      <c r="A3" s="214" t="s">
        <v>70</v>
      </c>
      <c r="B3" s="214"/>
      <c r="C3" s="214"/>
      <c r="D3" s="214"/>
      <c r="E3" s="214"/>
      <c r="F3" s="214"/>
      <c r="G3" s="214"/>
    </row>
    <row r="4" spans="1:7" ht="18" customHeight="1">
      <c r="A4" s="215" t="str">
        <f>"单位名称："&amp;"石林彝族自治县人民医院"</f>
        <v>单位名称：石林彝族自治县人民医院</v>
      </c>
      <c r="B4" s="215"/>
      <c r="C4" s="215"/>
      <c r="D4" s="215"/>
      <c r="E4" s="215"/>
      <c r="F4" s="71"/>
      <c r="G4" s="71" t="s">
        <v>1</v>
      </c>
    </row>
    <row r="5" spans="1:7" ht="20.25" customHeight="1">
      <c r="A5" s="216" t="s">
        <v>71</v>
      </c>
      <c r="B5" s="217"/>
      <c r="C5" s="204" t="s">
        <v>30</v>
      </c>
      <c r="D5" s="199" t="s">
        <v>55</v>
      </c>
      <c r="E5" s="218"/>
      <c r="F5" s="209"/>
      <c r="G5" s="204" t="s">
        <v>56</v>
      </c>
    </row>
    <row r="6" spans="1:7" ht="20.25" customHeight="1">
      <c r="A6" s="89" t="s">
        <v>46</v>
      </c>
      <c r="B6" s="90" t="s">
        <v>47</v>
      </c>
      <c r="C6" s="203"/>
      <c r="D6" s="91" t="s">
        <v>32</v>
      </c>
      <c r="E6" s="91" t="s">
        <v>72</v>
      </c>
      <c r="F6" s="91" t="s">
        <v>73</v>
      </c>
      <c r="G6" s="203"/>
    </row>
    <row r="7" spans="1:7" ht="13.5" customHeight="1">
      <c r="A7" s="92" t="s">
        <v>74</v>
      </c>
      <c r="B7" s="92" t="s">
        <v>75</v>
      </c>
      <c r="C7" s="92" t="s">
        <v>76</v>
      </c>
      <c r="D7" s="72"/>
      <c r="E7" s="92" t="s">
        <v>77</v>
      </c>
      <c r="F7" s="92" t="s">
        <v>78</v>
      </c>
      <c r="G7" s="92" t="s">
        <v>79</v>
      </c>
    </row>
    <row r="8" spans="1:7" ht="18" customHeight="1">
      <c r="A8" s="93" t="s">
        <v>224</v>
      </c>
      <c r="B8" s="93" t="s">
        <v>225</v>
      </c>
      <c r="C8" s="62">
        <v>2520000</v>
      </c>
      <c r="D8" s="62">
        <v>2520000</v>
      </c>
      <c r="E8" s="62">
        <v>2520000</v>
      </c>
      <c r="F8" s="62"/>
      <c r="G8" s="62"/>
    </row>
    <row r="9" spans="1:7" ht="18" customHeight="1">
      <c r="A9" s="94" t="s">
        <v>226</v>
      </c>
      <c r="B9" s="94" t="s">
        <v>227</v>
      </c>
      <c r="C9" s="62">
        <v>2520000</v>
      </c>
      <c r="D9" s="62">
        <v>2520000</v>
      </c>
      <c r="E9" s="62">
        <v>2520000</v>
      </c>
      <c r="F9" s="62"/>
      <c r="G9" s="62"/>
    </row>
    <row r="10" spans="1:7" ht="18" customHeight="1">
      <c r="A10" s="95" t="s">
        <v>228</v>
      </c>
      <c r="B10" s="95" t="s">
        <v>229</v>
      </c>
      <c r="C10" s="62">
        <v>2520000</v>
      </c>
      <c r="D10" s="62">
        <v>2520000</v>
      </c>
      <c r="E10" s="62">
        <v>2520000</v>
      </c>
      <c r="F10" s="62"/>
      <c r="G10" s="62"/>
    </row>
    <row r="11" spans="1:7" ht="18" customHeight="1">
      <c r="A11" s="93" t="s">
        <v>238</v>
      </c>
      <c r="B11" s="93" t="s">
        <v>239</v>
      </c>
      <c r="C11" s="62">
        <v>1790000</v>
      </c>
      <c r="D11" s="62">
        <v>1790000</v>
      </c>
      <c r="E11" s="62">
        <v>1790000</v>
      </c>
      <c r="F11" s="62"/>
      <c r="G11" s="62"/>
    </row>
    <row r="12" spans="1:7" ht="18" customHeight="1">
      <c r="A12" s="94" t="s">
        <v>240</v>
      </c>
      <c r="B12" s="94" t="s">
        <v>241</v>
      </c>
      <c r="C12" s="62">
        <v>1790000</v>
      </c>
      <c r="D12" s="62">
        <v>1790000</v>
      </c>
      <c r="E12" s="62">
        <v>1790000</v>
      </c>
      <c r="F12" s="62"/>
      <c r="G12" s="62"/>
    </row>
    <row r="13" spans="1:7" ht="18" customHeight="1">
      <c r="A13" s="95" t="s">
        <v>242</v>
      </c>
      <c r="B13" s="95" t="s">
        <v>243</v>
      </c>
      <c r="C13" s="62">
        <v>1790000</v>
      </c>
      <c r="D13" s="62">
        <v>1790000</v>
      </c>
      <c r="E13" s="62">
        <v>1790000</v>
      </c>
      <c r="F13" s="62"/>
      <c r="G13" s="62"/>
    </row>
    <row r="14" spans="1:7" ht="18" customHeight="1">
      <c r="A14" s="212" t="s">
        <v>57</v>
      </c>
      <c r="B14" s="213" t="s">
        <v>57</v>
      </c>
      <c r="C14" s="62">
        <v>4310000</v>
      </c>
      <c r="D14" s="62">
        <v>4310000</v>
      </c>
      <c r="E14" s="62">
        <v>4310000</v>
      </c>
      <c r="F14" s="62"/>
      <c r="G14" s="62"/>
    </row>
  </sheetData>
  <mergeCells count="7">
    <mergeCell ref="A14:B14"/>
    <mergeCell ref="A3:G3"/>
    <mergeCell ref="A4:E4"/>
    <mergeCell ref="A5:B5"/>
    <mergeCell ref="D5:F5"/>
    <mergeCell ref="C5:C6"/>
    <mergeCell ref="G5:G6"/>
  </mergeCells>
  <phoneticPr fontId="22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Right="0"/>
  </sheetPr>
  <dimension ref="A1:F8"/>
  <sheetViews>
    <sheetView showZeros="0" workbookViewId="0">
      <pane ySplit="1" topLeftCell="A2" activePane="bottomLeft" state="frozen"/>
      <selection pane="bottomLeft" activeCell="E8" sqref="E8:F8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38"/>
      <c r="B2" s="38"/>
      <c r="C2" s="29"/>
      <c r="F2" s="28" t="s">
        <v>80</v>
      </c>
    </row>
    <row r="3" spans="1:6" ht="25.5" customHeight="1">
      <c r="A3" s="219" t="s">
        <v>81</v>
      </c>
      <c r="B3" s="219"/>
      <c r="C3" s="219"/>
      <c r="D3" s="219"/>
      <c r="E3" s="219"/>
      <c r="F3" s="219"/>
    </row>
    <row r="4" spans="1:6" ht="15.75" customHeight="1">
      <c r="A4" s="220" t="str">
        <f>"单位名称："&amp;""</f>
        <v>单位名称：</v>
      </c>
      <c r="B4" s="221"/>
      <c r="C4" s="222"/>
      <c r="D4" s="182"/>
      <c r="F4" s="28" t="s">
        <v>82</v>
      </c>
    </row>
    <row r="5" spans="1:6" ht="19.5" customHeight="1">
      <c r="A5" s="224" t="s">
        <v>83</v>
      </c>
      <c r="B5" s="168" t="s">
        <v>84</v>
      </c>
      <c r="C5" s="166" t="s">
        <v>85</v>
      </c>
      <c r="D5" s="223"/>
      <c r="E5" s="167"/>
      <c r="F5" s="168" t="s">
        <v>86</v>
      </c>
    </row>
    <row r="6" spans="1:6" ht="19.5" customHeight="1">
      <c r="A6" s="225"/>
      <c r="B6" s="169"/>
      <c r="C6" s="5" t="s">
        <v>32</v>
      </c>
      <c r="D6" s="5" t="s">
        <v>87</v>
      </c>
      <c r="E6" s="5" t="s">
        <v>88</v>
      </c>
      <c r="F6" s="169"/>
    </row>
    <row r="7" spans="1:6" ht="18.75" customHeight="1">
      <c r="A7" s="39">
        <v>1</v>
      </c>
      <c r="B7" s="39">
        <v>2</v>
      </c>
      <c r="C7" s="40">
        <v>3</v>
      </c>
      <c r="D7" s="39">
        <v>4</v>
      </c>
      <c r="E7" s="39">
        <v>5</v>
      </c>
      <c r="F7" s="39">
        <v>6</v>
      </c>
    </row>
    <row r="8" spans="1:6" ht="18.75" customHeight="1">
      <c r="A8" s="10">
        <v>440000</v>
      </c>
      <c r="B8" s="10"/>
      <c r="C8" s="41">
        <v>400000</v>
      </c>
      <c r="D8" s="10"/>
      <c r="E8" s="10">
        <v>400000</v>
      </c>
      <c r="F8" s="10">
        <v>40000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22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Right="0"/>
  </sheetPr>
  <dimension ref="A1:W78"/>
  <sheetViews>
    <sheetView showZeros="0" topLeftCell="I1" workbookViewId="0">
      <pane ySplit="1" topLeftCell="A2" activePane="bottomLeft" state="frozen"/>
      <selection pane="bottomLeft" activeCell="L15" sqref="L15"/>
    </sheetView>
  </sheetViews>
  <sheetFormatPr defaultColWidth="9.125" defaultRowHeight="14.25" customHeight="1"/>
  <cols>
    <col min="1" max="1" width="28.75" customWidth="1"/>
    <col min="2" max="3" width="23.875" customWidth="1"/>
    <col min="4" max="4" width="14.625" customWidth="1"/>
    <col min="5" max="5" width="26" customWidth="1"/>
    <col min="6" max="6" width="14.75" customWidth="1"/>
    <col min="7" max="7" width="18.8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D2" s="15"/>
      <c r="E2" s="15"/>
      <c r="F2" s="15"/>
      <c r="G2" s="15"/>
      <c r="U2" s="36"/>
      <c r="W2" s="27" t="s">
        <v>89</v>
      </c>
    </row>
    <row r="3" spans="1:23" ht="27.75" customHeight="1">
      <c r="A3" s="184" t="s">
        <v>90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ht="13.5" customHeight="1">
      <c r="A4" s="207" t="str">
        <f>"单位名称："&amp;"石林彝族自治县人民医院"</f>
        <v>单位名称：石林彝族自治县人民医院</v>
      </c>
      <c r="B4" s="233"/>
      <c r="C4" s="233"/>
      <c r="D4" s="233"/>
      <c r="E4" s="233"/>
      <c r="F4" s="233"/>
      <c r="G4" s="233"/>
      <c r="H4" s="70"/>
      <c r="I4" s="70"/>
      <c r="J4" s="70"/>
      <c r="K4" s="70"/>
      <c r="L4" s="70"/>
      <c r="M4" s="70"/>
      <c r="N4" s="70"/>
      <c r="O4" s="70"/>
      <c r="P4" s="70"/>
      <c r="Q4" s="70"/>
      <c r="U4" s="98"/>
      <c r="W4" s="71" t="s">
        <v>82</v>
      </c>
    </row>
    <row r="5" spans="1:23" ht="21.75" customHeight="1">
      <c r="A5" s="229" t="s">
        <v>91</v>
      </c>
      <c r="B5" s="229" t="s">
        <v>92</v>
      </c>
      <c r="C5" s="229" t="s">
        <v>93</v>
      </c>
      <c r="D5" s="202" t="s">
        <v>94</v>
      </c>
      <c r="E5" s="202" t="s">
        <v>95</v>
      </c>
      <c r="F5" s="202" t="s">
        <v>96</v>
      </c>
      <c r="G5" s="202" t="s">
        <v>97</v>
      </c>
      <c r="H5" s="198" t="s">
        <v>98</v>
      </c>
      <c r="I5" s="198"/>
      <c r="J5" s="198"/>
      <c r="K5" s="198"/>
      <c r="L5" s="234"/>
      <c r="M5" s="234"/>
      <c r="N5" s="234"/>
      <c r="O5" s="234"/>
      <c r="P5" s="234"/>
      <c r="Q5" s="226"/>
      <c r="R5" s="198"/>
      <c r="S5" s="198"/>
      <c r="T5" s="198"/>
      <c r="U5" s="198"/>
      <c r="V5" s="198"/>
      <c r="W5" s="198"/>
    </row>
    <row r="6" spans="1:23" ht="21.75" customHeight="1">
      <c r="A6" s="230"/>
      <c r="B6" s="230"/>
      <c r="C6" s="230"/>
      <c r="D6" s="232"/>
      <c r="E6" s="232"/>
      <c r="F6" s="232"/>
      <c r="G6" s="232"/>
      <c r="H6" s="198" t="s">
        <v>30</v>
      </c>
      <c r="I6" s="226" t="s">
        <v>33</v>
      </c>
      <c r="J6" s="226"/>
      <c r="K6" s="226"/>
      <c r="L6" s="234"/>
      <c r="M6" s="234"/>
      <c r="N6" s="234" t="s">
        <v>99</v>
      </c>
      <c r="O6" s="234"/>
      <c r="P6" s="234"/>
      <c r="Q6" s="226" t="s">
        <v>36</v>
      </c>
      <c r="R6" s="198" t="s">
        <v>49</v>
      </c>
      <c r="S6" s="226"/>
      <c r="T6" s="226"/>
      <c r="U6" s="226"/>
      <c r="V6" s="226"/>
      <c r="W6" s="226"/>
    </row>
    <row r="7" spans="1:23" ht="15" customHeight="1">
      <c r="A7" s="231"/>
      <c r="B7" s="231"/>
      <c r="C7" s="231"/>
      <c r="D7" s="211"/>
      <c r="E7" s="211"/>
      <c r="F7" s="211"/>
      <c r="G7" s="211"/>
      <c r="H7" s="198"/>
      <c r="I7" s="226" t="s">
        <v>100</v>
      </c>
      <c r="J7" s="226" t="s">
        <v>101</v>
      </c>
      <c r="K7" s="226" t="s">
        <v>102</v>
      </c>
      <c r="L7" s="235" t="s">
        <v>103</v>
      </c>
      <c r="M7" s="235" t="s">
        <v>104</v>
      </c>
      <c r="N7" s="235" t="s">
        <v>33</v>
      </c>
      <c r="O7" s="235" t="s">
        <v>34</v>
      </c>
      <c r="P7" s="235" t="s">
        <v>35</v>
      </c>
      <c r="Q7" s="226"/>
      <c r="R7" s="226" t="s">
        <v>32</v>
      </c>
      <c r="S7" s="226" t="s">
        <v>43</v>
      </c>
      <c r="T7" s="226" t="s">
        <v>105</v>
      </c>
      <c r="U7" s="226" t="s">
        <v>39</v>
      </c>
      <c r="V7" s="226" t="s">
        <v>40</v>
      </c>
      <c r="W7" s="226" t="s">
        <v>41</v>
      </c>
    </row>
    <row r="8" spans="1:23" ht="27.75" customHeight="1">
      <c r="A8" s="231"/>
      <c r="B8" s="231"/>
      <c r="C8" s="231"/>
      <c r="D8" s="211"/>
      <c r="E8" s="211"/>
      <c r="F8" s="211"/>
      <c r="G8" s="211"/>
      <c r="H8" s="198"/>
      <c r="I8" s="226"/>
      <c r="J8" s="226"/>
      <c r="K8" s="226"/>
      <c r="L8" s="235"/>
      <c r="M8" s="235"/>
      <c r="N8" s="235"/>
      <c r="O8" s="235"/>
      <c r="P8" s="235"/>
      <c r="Q8" s="226"/>
      <c r="R8" s="226"/>
      <c r="S8" s="226"/>
      <c r="T8" s="226"/>
      <c r="U8" s="226"/>
      <c r="V8" s="226"/>
      <c r="W8" s="226"/>
    </row>
    <row r="9" spans="1:23" ht="15" customHeight="1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37">
        <v>21</v>
      </c>
      <c r="V9" s="37">
        <v>22</v>
      </c>
      <c r="W9" s="37">
        <v>23</v>
      </c>
    </row>
    <row r="10" spans="1:23" ht="20.25" customHeight="1">
      <c r="A10" s="65" t="s">
        <v>223</v>
      </c>
      <c r="B10" s="65" t="s">
        <v>282</v>
      </c>
      <c r="C10" s="65" t="s">
        <v>283</v>
      </c>
      <c r="D10" s="65" t="s">
        <v>242</v>
      </c>
      <c r="E10" s="65" t="s">
        <v>243</v>
      </c>
      <c r="F10" s="65" t="s">
        <v>284</v>
      </c>
      <c r="G10" s="65" t="s">
        <v>285</v>
      </c>
      <c r="H10" s="62">
        <v>1790000</v>
      </c>
      <c r="I10" s="62">
        <v>1790000</v>
      </c>
      <c r="J10" s="62"/>
      <c r="K10" s="62"/>
      <c r="L10" s="62">
        <v>1790000</v>
      </c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1:23" ht="20.25" customHeight="1">
      <c r="A11" s="65" t="s">
        <v>223</v>
      </c>
      <c r="B11" s="65" t="s">
        <v>282</v>
      </c>
      <c r="C11" s="65" t="s">
        <v>283</v>
      </c>
      <c r="D11" s="65" t="s">
        <v>242</v>
      </c>
      <c r="E11" s="65" t="s">
        <v>243</v>
      </c>
      <c r="F11" s="65" t="s">
        <v>284</v>
      </c>
      <c r="G11" s="65" t="s">
        <v>285</v>
      </c>
      <c r="H11" s="62">
        <v>9491706</v>
      </c>
      <c r="I11" s="62"/>
      <c r="J11" s="62"/>
      <c r="K11" s="99"/>
      <c r="L11" s="62"/>
      <c r="M11" s="62"/>
      <c r="N11" s="99"/>
      <c r="O11" s="62"/>
      <c r="P11" s="62"/>
      <c r="Q11" s="62"/>
      <c r="R11" s="62">
        <v>9491706</v>
      </c>
      <c r="S11" s="62">
        <v>9491706</v>
      </c>
      <c r="T11" s="62"/>
      <c r="U11" s="62"/>
      <c r="V11" s="62"/>
      <c r="W11" s="62"/>
    </row>
    <row r="12" spans="1:23" ht="20.25" customHeight="1">
      <c r="A12" s="65" t="s">
        <v>223</v>
      </c>
      <c r="B12" s="65" t="s">
        <v>282</v>
      </c>
      <c r="C12" s="65" t="s">
        <v>283</v>
      </c>
      <c r="D12" s="65" t="s">
        <v>242</v>
      </c>
      <c r="E12" s="65" t="s">
        <v>243</v>
      </c>
      <c r="F12" s="65" t="s">
        <v>286</v>
      </c>
      <c r="G12" s="65" t="s">
        <v>287</v>
      </c>
      <c r="H12" s="62">
        <v>8318905</v>
      </c>
      <c r="I12" s="62"/>
      <c r="J12" s="62"/>
      <c r="K12" s="99"/>
      <c r="L12" s="62"/>
      <c r="M12" s="62"/>
      <c r="N12" s="99"/>
      <c r="O12" s="62"/>
      <c r="P12" s="62"/>
      <c r="Q12" s="62"/>
      <c r="R12" s="62">
        <v>8318905</v>
      </c>
      <c r="S12" s="62">
        <v>8318905</v>
      </c>
      <c r="T12" s="62"/>
      <c r="U12" s="62"/>
      <c r="V12" s="62"/>
      <c r="W12" s="62"/>
    </row>
    <row r="13" spans="1:23" ht="20.25" customHeight="1">
      <c r="A13" s="65" t="s">
        <v>223</v>
      </c>
      <c r="B13" s="65" t="s">
        <v>282</v>
      </c>
      <c r="C13" s="65" t="s">
        <v>283</v>
      </c>
      <c r="D13" s="65" t="s">
        <v>242</v>
      </c>
      <c r="E13" s="65" t="s">
        <v>243</v>
      </c>
      <c r="F13" s="65" t="s">
        <v>288</v>
      </c>
      <c r="G13" s="65" t="s">
        <v>289</v>
      </c>
      <c r="H13" s="62">
        <v>872644</v>
      </c>
      <c r="I13" s="62"/>
      <c r="J13" s="62"/>
      <c r="K13" s="99"/>
      <c r="L13" s="62"/>
      <c r="M13" s="62"/>
      <c r="N13" s="99"/>
      <c r="O13" s="62"/>
      <c r="P13" s="62"/>
      <c r="Q13" s="62"/>
      <c r="R13" s="62">
        <v>872644</v>
      </c>
      <c r="S13" s="62">
        <v>872644</v>
      </c>
      <c r="T13" s="62"/>
      <c r="U13" s="62"/>
      <c r="V13" s="62"/>
      <c r="W13" s="62"/>
    </row>
    <row r="14" spans="1:23" ht="20.25" customHeight="1">
      <c r="A14" s="65" t="s">
        <v>223</v>
      </c>
      <c r="B14" s="65" t="s">
        <v>282</v>
      </c>
      <c r="C14" s="65" t="s">
        <v>283</v>
      </c>
      <c r="D14" s="65" t="s">
        <v>242</v>
      </c>
      <c r="E14" s="65" t="s">
        <v>243</v>
      </c>
      <c r="F14" s="65" t="s">
        <v>290</v>
      </c>
      <c r="G14" s="65" t="s">
        <v>291</v>
      </c>
      <c r="H14" s="62">
        <v>3900120</v>
      </c>
      <c r="I14" s="62"/>
      <c r="J14" s="62"/>
      <c r="K14" s="99"/>
      <c r="L14" s="62"/>
      <c r="M14" s="62"/>
      <c r="N14" s="99"/>
      <c r="O14" s="62"/>
      <c r="P14" s="62"/>
      <c r="Q14" s="62"/>
      <c r="R14" s="62">
        <v>3900120</v>
      </c>
      <c r="S14" s="62">
        <v>3900120</v>
      </c>
      <c r="T14" s="62"/>
      <c r="U14" s="62"/>
      <c r="V14" s="62"/>
      <c r="W14" s="62"/>
    </row>
    <row r="15" spans="1:23" ht="20.25" customHeight="1">
      <c r="A15" s="65" t="s">
        <v>223</v>
      </c>
      <c r="B15" s="65" t="s">
        <v>282</v>
      </c>
      <c r="C15" s="65" t="s">
        <v>283</v>
      </c>
      <c r="D15" s="65" t="s">
        <v>242</v>
      </c>
      <c r="E15" s="65" t="s">
        <v>243</v>
      </c>
      <c r="F15" s="65" t="s">
        <v>290</v>
      </c>
      <c r="G15" s="65" t="s">
        <v>291</v>
      </c>
      <c r="H15" s="62">
        <v>3391790</v>
      </c>
      <c r="I15" s="62"/>
      <c r="J15" s="62"/>
      <c r="K15" s="99"/>
      <c r="L15" s="62"/>
      <c r="M15" s="62"/>
      <c r="N15" s="99"/>
      <c r="O15" s="62"/>
      <c r="P15" s="62"/>
      <c r="Q15" s="62"/>
      <c r="R15" s="62">
        <v>3391790</v>
      </c>
      <c r="S15" s="62">
        <v>3391790</v>
      </c>
      <c r="T15" s="62"/>
      <c r="U15" s="62"/>
      <c r="V15" s="62"/>
      <c r="W15" s="62"/>
    </row>
    <row r="16" spans="1:23" ht="20.25" customHeight="1">
      <c r="A16" s="65" t="s">
        <v>223</v>
      </c>
      <c r="B16" s="65" t="s">
        <v>292</v>
      </c>
      <c r="C16" s="65" t="s">
        <v>293</v>
      </c>
      <c r="D16" s="65" t="s">
        <v>228</v>
      </c>
      <c r="E16" s="65" t="s">
        <v>229</v>
      </c>
      <c r="F16" s="65" t="s">
        <v>294</v>
      </c>
      <c r="G16" s="65" t="s">
        <v>295</v>
      </c>
      <c r="H16" s="62">
        <v>2520000</v>
      </c>
      <c r="I16" s="62">
        <v>2520000</v>
      </c>
      <c r="J16" s="62"/>
      <c r="K16" s="99"/>
      <c r="L16" s="62">
        <v>2520000</v>
      </c>
      <c r="M16" s="62"/>
      <c r="N16" s="99"/>
      <c r="O16" s="62"/>
      <c r="P16" s="62"/>
      <c r="Q16" s="62"/>
      <c r="R16" s="62"/>
      <c r="S16" s="62"/>
      <c r="T16" s="62"/>
      <c r="U16" s="62"/>
      <c r="V16" s="62"/>
      <c r="W16" s="62"/>
    </row>
    <row r="17" spans="1:23" ht="20.25" customHeight="1">
      <c r="A17" s="65" t="s">
        <v>223</v>
      </c>
      <c r="B17" s="65"/>
      <c r="C17" s="65"/>
      <c r="D17" s="65" t="s">
        <v>242</v>
      </c>
      <c r="E17" s="65" t="s">
        <v>243</v>
      </c>
      <c r="F17" s="65" t="s">
        <v>290</v>
      </c>
      <c r="G17" s="65" t="s">
        <v>291</v>
      </c>
      <c r="H17" s="62">
        <v>28644000</v>
      </c>
      <c r="I17" s="62"/>
      <c r="J17" s="62"/>
      <c r="K17" s="99"/>
      <c r="L17" s="99"/>
      <c r="M17" s="62"/>
      <c r="N17" s="99"/>
      <c r="O17" s="62"/>
      <c r="P17" s="62"/>
      <c r="Q17" s="62"/>
      <c r="R17" s="62">
        <v>28644000</v>
      </c>
      <c r="S17" s="62">
        <v>28644000</v>
      </c>
      <c r="T17" s="62"/>
      <c r="U17" s="62"/>
      <c r="V17" s="62"/>
      <c r="W17" s="62"/>
    </row>
    <row r="18" spans="1:23" ht="20.25" customHeight="1">
      <c r="A18" s="65" t="s">
        <v>223</v>
      </c>
      <c r="B18" s="65"/>
      <c r="C18" s="65"/>
      <c r="D18" s="65" t="s">
        <v>230</v>
      </c>
      <c r="E18" s="65" t="s">
        <v>231</v>
      </c>
      <c r="F18" s="65" t="s">
        <v>296</v>
      </c>
      <c r="G18" s="65" t="s">
        <v>297</v>
      </c>
      <c r="H18" s="62">
        <v>4037044.32</v>
      </c>
      <c r="I18" s="62"/>
      <c r="J18" s="62"/>
      <c r="K18" s="99"/>
      <c r="L18" s="99"/>
      <c r="M18" s="62"/>
      <c r="N18" s="99"/>
      <c r="O18" s="62"/>
      <c r="P18" s="62"/>
      <c r="Q18" s="62"/>
      <c r="R18" s="62">
        <v>4037044.32</v>
      </c>
      <c r="S18" s="62">
        <v>4037044.32</v>
      </c>
      <c r="T18" s="62"/>
      <c r="U18" s="62"/>
      <c r="V18" s="62"/>
      <c r="W18" s="62"/>
    </row>
    <row r="19" spans="1:23" ht="20.25" customHeight="1">
      <c r="A19" s="65" t="s">
        <v>223</v>
      </c>
      <c r="B19" s="65"/>
      <c r="C19" s="65"/>
      <c r="D19" s="65" t="s">
        <v>232</v>
      </c>
      <c r="E19" s="65" t="s">
        <v>233</v>
      </c>
      <c r="F19" s="65" t="s">
        <v>298</v>
      </c>
      <c r="G19" s="65" t="s">
        <v>299</v>
      </c>
      <c r="H19" s="62">
        <v>2018522.16</v>
      </c>
      <c r="I19" s="62"/>
      <c r="J19" s="62"/>
      <c r="K19" s="99"/>
      <c r="L19" s="99"/>
      <c r="M19" s="62"/>
      <c r="N19" s="99"/>
      <c r="O19" s="62"/>
      <c r="P19" s="62"/>
      <c r="Q19" s="62"/>
      <c r="R19" s="62">
        <v>2018522.16</v>
      </c>
      <c r="S19" s="62">
        <v>2018522.16</v>
      </c>
      <c r="T19" s="62"/>
      <c r="U19" s="62"/>
      <c r="V19" s="62"/>
      <c r="W19" s="62"/>
    </row>
    <row r="20" spans="1:23" ht="20.25" customHeight="1">
      <c r="A20" s="65" t="s">
        <v>223</v>
      </c>
      <c r="B20" s="65"/>
      <c r="C20" s="65"/>
      <c r="D20" s="65" t="s">
        <v>246</v>
      </c>
      <c r="E20" s="65" t="s">
        <v>247</v>
      </c>
      <c r="F20" s="65" t="s">
        <v>300</v>
      </c>
      <c r="G20" s="65" t="s">
        <v>301</v>
      </c>
      <c r="H20" s="62">
        <v>1507484.41</v>
      </c>
      <c r="I20" s="62"/>
      <c r="J20" s="62"/>
      <c r="K20" s="99"/>
      <c r="L20" s="99"/>
      <c r="M20" s="62"/>
      <c r="N20" s="99"/>
      <c r="O20" s="62"/>
      <c r="P20" s="62"/>
      <c r="Q20" s="62"/>
      <c r="R20" s="62">
        <v>1507484.41</v>
      </c>
      <c r="S20" s="62">
        <v>1507484.41</v>
      </c>
      <c r="T20" s="62"/>
      <c r="U20" s="62"/>
      <c r="V20" s="62"/>
      <c r="W20" s="62"/>
    </row>
    <row r="21" spans="1:23" ht="20.25" customHeight="1">
      <c r="A21" s="65" t="s">
        <v>223</v>
      </c>
      <c r="B21" s="65"/>
      <c r="C21" s="65"/>
      <c r="D21" s="65" t="s">
        <v>248</v>
      </c>
      <c r="E21" s="65" t="s">
        <v>249</v>
      </c>
      <c r="F21" s="65" t="s">
        <v>302</v>
      </c>
      <c r="G21" s="65" t="s">
        <v>303</v>
      </c>
      <c r="H21" s="62">
        <v>954105.74</v>
      </c>
      <c r="I21" s="62"/>
      <c r="J21" s="62"/>
      <c r="K21" s="99"/>
      <c r="L21" s="99"/>
      <c r="M21" s="62"/>
      <c r="N21" s="99"/>
      <c r="O21" s="62"/>
      <c r="P21" s="62"/>
      <c r="Q21" s="62"/>
      <c r="R21" s="62">
        <v>954105.74</v>
      </c>
      <c r="S21" s="62">
        <v>954105.74</v>
      </c>
      <c r="T21" s="62"/>
      <c r="U21" s="62"/>
      <c r="V21" s="62"/>
      <c r="W21" s="62"/>
    </row>
    <row r="22" spans="1:23" ht="20.25" customHeight="1">
      <c r="A22" s="65" t="s">
        <v>223</v>
      </c>
      <c r="B22" s="65"/>
      <c r="C22" s="65"/>
      <c r="D22" s="65" t="s">
        <v>242</v>
      </c>
      <c r="E22" s="65" t="s">
        <v>243</v>
      </c>
      <c r="F22" s="65" t="s">
        <v>304</v>
      </c>
      <c r="G22" s="65" t="s">
        <v>305</v>
      </c>
      <c r="H22" s="62">
        <v>50464.69</v>
      </c>
      <c r="I22" s="62"/>
      <c r="J22" s="62"/>
      <c r="K22" s="99"/>
      <c r="L22" s="99"/>
      <c r="M22" s="62"/>
      <c r="N22" s="99"/>
      <c r="O22" s="62"/>
      <c r="P22" s="62"/>
      <c r="Q22" s="62"/>
      <c r="R22" s="62">
        <v>50464.69</v>
      </c>
      <c r="S22" s="62">
        <v>50464.69</v>
      </c>
      <c r="T22" s="62"/>
      <c r="U22" s="62"/>
      <c r="V22" s="62"/>
      <c r="W22" s="62"/>
    </row>
    <row r="23" spans="1:23" ht="20.25" customHeight="1">
      <c r="A23" s="65" t="s">
        <v>223</v>
      </c>
      <c r="B23" s="65"/>
      <c r="C23" s="65"/>
      <c r="D23" s="65" t="s">
        <v>242</v>
      </c>
      <c r="E23" s="65" t="s">
        <v>243</v>
      </c>
      <c r="F23" s="65" t="s">
        <v>304</v>
      </c>
      <c r="G23" s="65" t="s">
        <v>305</v>
      </c>
      <c r="H23" s="62">
        <v>94129.16</v>
      </c>
      <c r="I23" s="62"/>
      <c r="J23" s="62"/>
      <c r="K23" s="99"/>
      <c r="L23" s="99"/>
      <c r="M23" s="62"/>
      <c r="N23" s="99"/>
      <c r="O23" s="62"/>
      <c r="P23" s="62"/>
      <c r="Q23" s="62"/>
      <c r="R23" s="62">
        <v>94129.16</v>
      </c>
      <c r="S23" s="62">
        <v>94129.16</v>
      </c>
      <c r="T23" s="62"/>
      <c r="U23" s="62"/>
      <c r="V23" s="62"/>
      <c r="W23" s="62"/>
    </row>
    <row r="24" spans="1:23" ht="20.25" customHeight="1">
      <c r="A24" s="65" t="s">
        <v>223</v>
      </c>
      <c r="B24" s="65"/>
      <c r="C24" s="65"/>
      <c r="D24" s="65" t="s">
        <v>242</v>
      </c>
      <c r="E24" s="65" t="s">
        <v>243</v>
      </c>
      <c r="F24" s="65" t="s">
        <v>304</v>
      </c>
      <c r="G24" s="65" t="s">
        <v>305</v>
      </c>
      <c r="H24" s="62">
        <v>133576.04</v>
      </c>
      <c r="I24" s="62"/>
      <c r="J24" s="62"/>
      <c r="K24" s="99"/>
      <c r="L24" s="99"/>
      <c r="M24" s="62"/>
      <c r="N24" s="99"/>
      <c r="O24" s="62"/>
      <c r="P24" s="62"/>
      <c r="Q24" s="62"/>
      <c r="R24" s="62">
        <v>133576.04</v>
      </c>
      <c r="S24" s="62">
        <v>133576.04</v>
      </c>
      <c r="T24" s="62"/>
      <c r="U24" s="62"/>
      <c r="V24" s="62"/>
      <c r="W24" s="62"/>
    </row>
    <row r="25" spans="1:23" ht="20.25" customHeight="1">
      <c r="A25" s="65" t="s">
        <v>223</v>
      </c>
      <c r="B25" s="65"/>
      <c r="C25" s="65"/>
      <c r="D25" s="65" t="s">
        <v>242</v>
      </c>
      <c r="E25" s="65" t="s">
        <v>243</v>
      </c>
      <c r="F25" s="65" t="s">
        <v>304</v>
      </c>
      <c r="G25" s="65" t="s">
        <v>305</v>
      </c>
      <c r="H25" s="62">
        <v>736616.24</v>
      </c>
      <c r="I25" s="62"/>
      <c r="J25" s="62"/>
      <c r="K25" s="99"/>
      <c r="L25" s="99"/>
      <c r="M25" s="62"/>
      <c r="N25" s="99"/>
      <c r="O25" s="62"/>
      <c r="P25" s="62"/>
      <c r="Q25" s="62"/>
      <c r="R25" s="62">
        <v>736616.24</v>
      </c>
      <c r="S25" s="62">
        <v>736616.24</v>
      </c>
      <c r="T25" s="62"/>
      <c r="U25" s="62"/>
      <c r="V25" s="62"/>
      <c r="W25" s="62"/>
    </row>
    <row r="26" spans="1:23" ht="20.25" customHeight="1">
      <c r="A26" s="65" t="s">
        <v>223</v>
      </c>
      <c r="B26" s="65"/>
      <c r="C26" s="65"/>
      <c r="D26" s="65" t="s">
        <v>242</v>
      </c>
      <c r="E26" s="65" t="s">
        <v>243</v>
      </c>
      <c r="F26" s="65" t="s">
        <v>304</v>
      </c>
      <c r="G26" s="65" t="s">
        <v>305</v>
      </c>
      <c r="H26" s="62">
        <v>132452.56</v>
      </c>
      <c r="I26" s="62"/>
      <c r="J26" s="62"/>
      <c r="K26" s="99"/>
      <c r="L26" s="99"/>
      <c r="M26" s="62"/>
      <c r="N26" s="99"/>
      <c r="O26" s="62"/>
      <c r="P26" s="62"/>
      <c r="Q26" s="62"/>
      <c r="R26" s="62">
        <v>132452.56</v>
      </c>
      <c r="S26" s="62">
        <v>132452.56</v>
      </c>
      <c r="T26" s="62"/>
      <c r="U26" s="62"/>
      <c r="V26" s="62"/>
      <c r="W26" s="62"/>
    </row>
    <row r="27" spans="1:23" ht="20.25" customHeight="1">
      <c r="A27" s="65" t="s">
        <v>223</v>
      </c>
      <c r="B27" s="65"/>
      <c r="C27" s="65"/>
      <c r="D27" s="65" t="s">
        <v>254</v>
      </c>
      <c r="E27" s="65" t="s">
        <v>255</v>
      </c>
      <c r="F27" s="65" t="s">
        <v>306</v>
      </c>
      <c r="G27" s="65" t="s">
        <v>255</v>
      </c>
      <c r="H27" s="62">
        <v>5008130</v>
      </c>
      <c r="I27" s="62"/>
      <c r="J27" s="62"/>
      <c r="K27" s="99"/>
      <c r="L27" s="99"/>
      <c r="M27" s="62"/>
      <c r="N27" s="99"/>
      <c r="O27" s="62"/>
      <c r="P27" s="62"/>
      <c r="Q27" s="62"/>
      <c r="R27" s="62">
        <v>5008130</v>
      </c>
      <c r="S27" s="62">
        <v>5008130</v>
      </c>
      <c r="T27" s="62"/>
      <c r="U27" s="62"/>
      <c r="V27" s="62"/>
      <c r="W27" s="62"/>
    </row>
    <row r="28" spans="1:23" ht="20.25" customHeight="1">
      <c r="A28" s="65" t="s">
        <v>223</v>
      </c>
      <c r="B28" s="65"/>
      <c r="C28" s="65"/>
      <c r="D28" s="65" t="s">
        <v>242</v>
      </c>
      <c r="E28" s="65" t="s">
        <v>243</v>
      </c>
      <c r="F28" s="65" t="s">
        <v>307</v>
      </c>
      <c r="G28" s="65" t="s">
        <v>308</v>
      </c>
      <c r="H28" s="62">
        <v>3231140</v>
      </c>
      <c r="I28" s="62"/>
      <c r="J28" s="62"/>
      <c r="K28" s="99"/>
      <c r="L28" s="99"/>
      <c r="M28" s="62"/>
      <c r="N28" s="99"/>
      <c r="O28" s="62"/>
      <c r="P28" s="62"/>
      <c r="Q28" s="62"/>
      <c r="R28" s="62">
        <v>3231140</v>
      </c>
      <c r="S28" s="62">
        <v>3231140</v>
      </c>
      <c r="T28" s="62"/>
      <c r="U28" s="62"/>
      <c r="V28" s="62"/>
      <c r="W28" s="62"/>
    </row>
    <row r="29" spans="1:23" ht="20.25" customHeight="1">
      <c r="A29" s="65" t="s">
        <v>223</v>
      </c>
      <c r="B29" s="65"/>
      <c r="C29" s="65"/>
      <c r="D29" s="65" t="s">
        <v>242</v>
      </c>
      <c r="E29" s="65" t="s">
        <v>243</v>
      </c>
      <c r="F29" s="65" t="s">
        <v>307</v>
      </c>
      <c r="G29" s="65" t="s">
        <v>308</v>
      </c>
      <c r="H29" s="62">
        <v>32500</v>
      </c>
      <c r="I29" s="62"/>
      <c r="J29" s="62"/>
      <c r="K29" s="99"/>
      <c r="L29" s="99"/>
      <c r="M29" s="62"/>
      <c r="N29" s="99"/>
      <c r="O29" s="62"/>
      <c r="P29" s="62"/>
      <c r="Q29" s="62"/>
      <c r="R29" s="62">
        <v>32500</v>
      </c>
      <c r="S29" s="62">
        <v>32500</v>
      </c>
      <c r="T29" s="62"/>
      <c r="U29" s="62"/>
      <c r="V29" s="62"/>
      <c r="W29" s="62"/>
    </row>
    <row r="30" spans="1:23" ht="20.25" customHeight="1">
      <c r="A30" s="65" t="s">
        <v>223</v>
      </c>
      <c r="B30" s="65"/>
      <c r="C30" s="65"/>
      <c r="D30" s="65" t="s">
        <v>242</v>
      </c>
      <c r="E30" s="65" t="s">
        <v>243</v>
      </c>
      <c r="F30" s="65" t="s">
        <v>307</v>
      </c>
      <c r="G30" s="65" t="s">
        <v>308</v>
      </c>
      <c r="H30" s="62">
        <v>300000</v>
      </c>
      <c r="I30" s="62"/>
      <c r="J30" s="62"/>
      <c r="K30" s="99"/>
      <c r="L30" s="99"/>
      <c r="M30" s="62"/>
      <c r="N30" s="99"/>
      <c r="O30" s="62"/>
      <c r="P30" s="62"/>
      <c r="Q30" s="62"/>
      <c r="R30" s="62">
        <v>300000</v>
      </c>
      <c r="S30" s="62">
        <v>300000</v>
      </c>
      <c r="T30" s="62"/>
      <c r="U30" s="62"/>
      <c r="V30" s="62"/>
      <c r="W30" s="62"/>
    </row>
    <row r="31" spans="1:23" ht="20.25" customHeight="1">
      <c r="A31" s="65" t="s">
        <v>223</v>
      </c>
      <c r="B31" s="65"/>
      <c r="C31" s="65"/>
      <c r="D31" s="65" t="s">
        <v>242</v>
      </c>
      <c r="E31" s="65" t="s">
        <v>243</v>
      </c>
      <c r="F31" s="65" t="s">
        <v>307</v>
      </c>
      <c r="G31" s="65" t="s">
        <v>308</v>
      </c>
      <c r="H31" s="62">
        <v>15000</v>
      </c>
      <c r="I31" s="62"/>
      <c r="J31" s="62"/>
      <c r="K31" s="99"/>
      <c r="L31" s="99"/>
      <c r="M31" s="62"/>
      <c r="N31" s="99"/>
      <c r="O31" s="62"/>
      <c r="P31" s="62"/>
      <c r="Q31" s="62"/>
      <c r="R31" s="62">
        <v>15000</v>
      </c>
      <c r="S31" s="62">
        <v>15000</v>
      </c>
      <c r="T31" s="62"/>
      <c r="U31" s="62"/>
      <c r="V31" s="62"/>
      <c r="W31" s="62"/>
    </row>
    <row r="32" spans="1:23" ht="20.25" customHeight="1">
      <c r="A32" s="65" t="s">
        <v>223</v>
      </c>
      <c r="B32" s="65"/>
      <c r="C32" s="65"/>
      <c r="D32" s="65" t="s">
        <v>242</v>
      </c>
      <c r="E32" s="65" t="s">
        <v>243</v>
      </c>
      <c r="F32" s="65" t="s">
        <v>307</v>
      </c>
      <c r="G32" s="65" t="s">
        <v>308</v>
      </c>
      <c r="H32" s="62">
        <v>594590</v>
      </c>
      <c r="I32" s="62"/>
      <c r="J32" s="62"/>
      <c r="K32" s="99"/>
      <c r="L32" s="99"/>
      <c r="M32" s="62"/>
      <c r="N32" s="99"/>
      <c r="O32" s="62"/>
      <c r="P32" s="62"/>
      <c r="Q32" s="62"/>
      <c r="R32" s="62">
        <v>594590</v>
      </c>
      <c r="S32" s="62">
        <v>594590</v>
      </c>
      <c r="T32" s="62"/>
      <c r="U32" s="62"/>
      <c r="V32" s="62"/>
      <c r="W32" s="62"/>
    </row>
    <row r="33" spans="1:23" ht="20.25" customHeight="1">
      <c r="A33" s="65" t="s">
        <v>223</v>
      </c>
      <c r="B33" s="65"/>
      <c r="C33" s="65"/>
      <c r="D33" s="65" t="s">
        <v>242</v>
      </c>
      <c r="E33" s="65" t="s">
        <v>243</v>
      </c>
      <c r="F33" s="65" t="s">
        <v>307</v>
      </c>
      <c r="G33" s="65" t="s">
        <v>308</v>
      </c>
      <c r="H33" s="62">
        <v>24000</v>
      </c>
      <c r="I33" s="62"/>
      <c r="J33" s="62"/>
      <c r="K33" s="99"/>
      <c r="L33" s="99"/>
      <c r="M33" s="62"/>
      <c r="N33" s="99"/>
      <c r="O33" s="62"/>
      <c r="P33" s="62"/>
      <c r="Q33" s="62"/>
      <c r="R33" s="62">
        <v>24000</v>
      </c>
      <c r="S33" s="62">
        <v>24000</v>
      </c>
      <c r="T33" s="62"/>
      <c r="U33" s="62"/>
      <c r="V33" s="62"/>
      <c r="W33" s="62"/>
    </row>
    <row r="34" spans="1:23" ht="20.25" customHeight="1">
      <c r="A34" s="65" t="s">
        <v>223</v>
      </c>
      <c r="B34" s="65"/>
      <c r="C34" s="65"/>
      <c r="D34" s="65" t="s">
        <v>242</v>
      </c>
      <c r="E34" s="65" t="s">
        <v>243</v>
      </c>
      <c r="F34" s="65" t="s">
        <v>307</v>
      </c>
      <c r="G34" s="65" t="s">
        <v>308</v>
      </c>
      <c r="H34" s="62">
        <v>400000</v>
      </c>
      <c r="I34" s="62"/>
      <c r="J34" s="62"/>
      <c r="K34" s="99"/>
      <c r="L34" s="99"/>
      <c r="M34" s="62"/>
      <c r="N34" s="99"/>
      <c r="O34" s="62"/>
      <c r="P34" s="62"/>
      <c r="Q34" s="62"/>
      <c r="R34" s="62">
        <v>400000</v>
      </c>
      <c r="S34" s="62">
        <v>400000</v>
      </c>
      <c r="T34" s="62"/>
      <c r="U34" s="62"/>
      <c r="V34" s="62"/>
      <c r="W34" s="62"/>
    </row>
    <row r="35" spans="1:23" ht="20.25" customHeight="1">
      <c r="A35" s="65" t="s">
        <v>223</v>
      </c>
      <c r="B35" s="65"/>
      <c r="C35" s="65"/>
      <c r="D35" s="65" t="s">
        <v>242</v>
      </c>
      <c r="E35" s="65" t="s">
        <v>243</v>
      </c>
      <c r="F35" s="65" t="s">
        <v>307</v>
      </c>
      <c r="G35" s="65" t="s">
        <v>308</v>
      </c>
      <c r="H35" s="62">
        <v>192400</v>
      </c>
      <c r="I35" s="62"/>
      <c r="J35" s="62"/>
      <c r="K35" s="99"/>
      <c r="L35" s="99"/>
      <c r="M35" s="62"/>
      <c r="N35" s="99"/>
      <c r="O35" s="62"/>
      <c r="P35" s="62"/>
      <c r="Q35" s="62"/>
      <c r="R35" s="62">
        <v>192400</v>
      </c>
      <c r="S35" s="62">
        <v>192400</v>
      </c>
      <c r="T35" s="62"/>
      <c r="U35" s="62"/>
      <c r="V35" s="62"/>
      <c r="W35" s="62"/>
    </row>
    <row r="36" spans="1:23" ht="20.25" customHeight="1">
      <c r="A36" s="65" t="s">
        <v>223</v>
      </c>
      <c r="B36" s="65"/>
      <c r="C36" s="65"/>
      <c r="D36" s="65" t="s">
        <v>242</v>
      </c>
      <c r="E36" s="65" t="s">
        <v>243</v>
      </c>
      <c r="F36" s="65" t="s">
        <v>309</v>
      </c>
      <c r="G36" s="65" t="s">
        <v>310</v>
      </c>
      <c r="H36" s="62">
        <v>210000</v>
      </c>
      <c r="I36" s="62"/>
      <c r="J36" s="62"/>
      <c r="K36" s="99"/>
      <c r="L36" s="99"/>
      <c r="M36" s="62"/>
      <c r="N36" s="99"/>
      <c r="O36" s="62"/>
      <c r="P36" s="62"/>
      <c r="Q36" s="62"/>
      <c r="R36" s="62">
        <v>210000</v>
      </c>
      <c r="S36" s="62">
        <v>210000</v>
      </c>
      <c r="T36" s="62"/>
      <c r="U36" s="62"/>
      <c r="V36" s="62"/>
      <c r="W36" s="62"/>
    </row>
    <row r="37" spans="1:23" ht="20.25" customHeight="1">
      <c r="A37" s="65" t="s">
        <v>223</v>
      </c>
      <c r="B37" s="65"/>
      <c r="C37" s="65"/>
      <c r="D37" s="65" t="s">
        <v>242</v>
      </c>
      <c r="E37" s="65" t="s">
        <v>243</v>
      </c>
      <c r="F37" s="65" t="s">
        <v>311</v>
      </c>
      <c r="G37" s="65" t="s">
        <v>312</v>
      </c>
      <c r="H37" s="62">
        <v>4454750</v>
      </c>
      <c r="I37" s="62"/>
      <c r="J37" s="62"/>
      <c r="K37" s="99"/>
      <c r="L37" s="99"/>
      <c r="M37" s="62"/>
      <c r="N37" s="99"/>
      <c r="O37" s="62"/>
      <c r="P37" s="62"/>
      <c r="Q37" s="62"/>
      <c r="R37" s="62">
        <v>4454750</v>
      </c>
      <c r="S37" s="62">
        <v>4454750</v>
      </c>
      <c r="T37" s="62"/>
      <c r="U37" s="62"/>
      <c r="V37" s="62"/>
      <c r="W37" s="62"/>
    </row>
    <row r="38" spans="1:23" ht="20.25" customHeight="1">
      <c r="A38" s="65" t="s">
        <v>223</v>
      </c>
      <c r="B38" s="65"/>
      <c r="C38" s="65"/>
      <c r="D38" s="65" t="s">
        <v>242</v>
      </c>
      <c r="E38" s="65" t="s">
        <v>243</v>
      </c>
      <c r="F38" s="65" t="s">
        <v>311</v>
      </c>
      <c r="G38" s="65" t="s">
        <v>312</v>
      </c>
      <c r="H38" s="62">
        <v>5240</v>
      </c>
      <c r="I38" s="62"/>
      <c r="J38" s="62"/>
      <c r="K38" s="99"/>
      <c r="L38" s="99"/>
      <c r="M38" s="62"/>
      <c r="N38" s="99"/>
      <c r="O38" s="62"/>
      <c r="P38" s="62"/>
      <c r="Q38" s="62"/>
      <c r="R38" s="62">
        <v>5240</v>
      </c>
      <c r="S38" s="62">
        <v>5240</v>
      </c>
      <c r="T38" s="62"/>
      <c r="U38" s="62"/>
      <c r="V38" s="62"/>
      <c r="W38" s="62"/>
    </row>
    <row r="39" spans="1:23" ht="20.25" customHeight="1">
      <c r="A39" s="65" t="s">
        <v>223</v>
      </c>
      <c r="B39" s="65"/>
      <c r="C39" s="65"/>
      <c r="D39" s="65" t="s">
        <v>242</v>
      </c>
      <c r="E39" s="65" t="s">
        <v>243</v>
      </c>
      <c r="F39" s="65" t="s">
        <v>313</v>
      </c>
      <c r="G39" s="65" t="s">
        <v>314</v>
      </c>
      <c r="H39" s="62">
        <v>1800000</v>
      </c>
      <c r="I39" s="62"/>
      <c r="J39" s="62"/>
      <c r="K39" s="99"/>
      <c r="L39" s="99"/>
      <c r="M39" s="62"/>
      <c r="N39" s="99"/>
      <c r="O39" s="62"/>
      <c r="P39" s="62"/>
      <c r="Q39" s="62"/>
      <c r="R39" s="62">
        <v>1800000</v>
      </c>
      <c r="S39" s="62">
        <v>1800000</v>
      </c>
      <c r="T39" s="62"/>
      <c r="U39" s="62"/>
      <c r="V39" s="62"/>
      <c r="W39" s="62"/>
    </row>
    <row r="40" spans="1:23" ht="20.25" customHeight="1">
      <c r="A40" s="65" t="s">
        <v>223</v>
      </c>
      <c r="B40" s="65"/>
      <c r="C40" s="65"/>
      <c r="D40" s="65" t="s">
        <v>242</v>
      </c>
      <c r="E40" s="65" t="s">
        <v>243</v>
      </c>
      <c r="F40" s="65" t="s">
        <v>315</v>
      </c>
      <c r="G40" s="65" t="s">
        <v>316</v>
      </c>
      <c r="H40" s="62">
        <v>3300000</v>
      </c>
      <c r="I40" s="62"/>
      <c r="J40" s="62"/>
      <c r="K40" s="99"/>
      <c r="L40" s="99"/>
      <c r="M40" s="62"/>
      <c r="N40" s="99"/>
      <c r="O40" s="62"/>
      <c r="P40" s="62"/>
      <c r="Q40" s="62"/>
      <c r="R40" s="62">
        <v>3300000</v>
      </c>
      <c r="S40" s="62">
        <v>3300000</v>
      </c>
      <c r="T40" s="62"/>
      <c r="U40" s="62"/>
      <c r="V40" s="62"/>
      <c r="W40" s="62"/>
    </row>
    <row r="41" spans="1:23" ht="20.25" customHeight="1">
      <c r="A41" s="65" t="s">
        <v>223</v>
      </c>
      <c r="B41" s="65"/>
      <c r="C41" s="65"/>
      <c r="D41" s="65" t="s">
        <v>242</v>
      </c>
      <c r="E41" s="65" t="s">
        <v>243</v>
      </c>
      <c r="F41" s="65" t="s">
        <v>317</v>
      </c>
      <c r="G41" s="65" t="s">
        <v>318</v>
      </c>
      <c r="H41" s="62">
        <v>16000</v>
      </c>
      <c r="I41" s="62"/>
      <c r="J41" s="62"/>
      <c r="K41" s="99"/>
      <c r="L41" s="99"/>
      <c r="M41" s="62"/>
      <c r="N41" s="99"/>
      <c r="O41" s="62"/>
      <c r="P41" s="62"/>
      <c r="Q41" s="62"/>
      <c r="R41" s="62">
        <v>16000</v>
      </c>
      <c r="S41" s="62">
        <v>16000</v>
      </c>
      <c r="T41" s="62"/>
      <c r="U41" s="62"/>
      <c r="V41" s="62"/>
      <c r="W41" s="62"/>
    </row>
    <row r="42" spans="1:23" ht="20.25" customHeight="1">
      <c r="A42" s="65" t="s">
        <v>223</v>
      </c>
      <c r="B42" s="65"/>
      <c r="C42" s="65"/>
      <c r="D42" s="65" t="s">
        <v>242</v>
      </c>
      <c r="E42" s="65" t="s">
        <v>243</v>
      </c>
      <c r="F42" s="65" t="s">
        <v>319</v>
      </c>
      <c r="G42" s="65" t="s">
        <v>320</v>
      </c>
      <c r="H42" s="62">
        <v>2497259.04</v>
      </c>
      <c r="I42" s="62"/>
      <c r="J42" s="62"/>
      <c r="K42" s="99"/>
      <c r="L42" s="99"/>
      <c r="M42" s="62"/>
      <c r="N42" s="99"/>
      <c r="O42" s="62"/>
      <c r="P42" s="62"/>
      <c r="Q42" s="62"/>
      <c r="R42" s="62">
        <v>2497259.04</v>
      </c>
      <c r="S42" s="62">
        <v>2497259.04</v>
      </c>
      <c r="T42" s="62"/>
      <c r="U42" s="62"/>
      <c r="V42" s="62"/>
      <c r="W42" s="62"/>
    </row>
    <row r="43" spans="1:23" ht="20.25" customHeight="1">
      <c r="A43" s="65" t="s">
        <v>223</v>
      </c>
      <c r="B43" s="65"/>
      <c r="C43" s="65"/>
      <c r="D43" s="65" t="s">
        <v>242</v>
      </c>
      <c r="E43" s="65" t="s">
        <v>243</v>
      </c>
      <c r="F43" s="65" t="s">
        <v>321</v>
      </c>
      <c r="G43" s="65" t="s">
        <v>322</v>
      </c>
      <c r="H43" s="62">
        <v>116000</v>
      </c>
      <c r="I43" s="62"/>
      <c r="J43" s="62"/>
      <c r="K43" s="99"/>
      <c r="L43" s="99"/>
      <c r="M43" s="62"/>
      <c r="N43" s="99"/>
      <c r="O43" s="62"/>
      <c r="P43" s="62"/>
      <c r="Q43" s="62"/>
      <c r="R43" s="62">
        <v>116000</v>
      </c>
      <c r="S43" s="62">
        <v>116000</v>
      </c>
      <c r="T43" s="62"/>
      <c r="U43" s="62"/>
      <c r="V43" s="62"/>
      <c r="W43" s="62"/>
    </row>
    <row r="44" spans="1:23" ht="20.25" customHeight="1">
      <c r="A44" s="65" t="s">
        <v>223</v>
      </c>
      <c r="B44" s="65"/>
      <c r="C44" s="65"/>
      <c r="D44" s="65" t="s">
        <v>242</v>
      </c>
      <c r="E44" s="65" t="s">
        <v>243</v>
      </c>
      <c r="F44" s="65" t="s">
        <v>323</v>
      </c>
      <c r="G44" s="65" t="s">
        <v>324</v>
      </c>
      <c r="H44" s="62">
        <v>5323280</v>
      </c>
      <c r="I44" s="62"/>
      <c r="J44" s="62"/>
      <c r="K44" s="99"/>
      <c r="L44" s="99"/>
      <c r="M44" s="62"/>
      <c r="N44" s="99"/>
      <c r="O44" s="62"/>
      <c r="P44" s="62"/>
      <c r="Q44" s="62"/>
      <c r="R44" s="62">
        <v>5323280</v>
      </c>
      <c r="S44" s="62">
        <v>5323280</v>
      </c>
      <c r="T44" s="62"/>
      <c r="U44" s="62"/>
      <c r="V44" s="62"/>
      <c r="W44" s="62"/>
    </row>
    <row r="45" spans="1:23" ht="20.25" customHeight="1">
      <c r="A45" s="65" t="s">
        <v>223</v>
      </c>
      <c r="B45" s="65"/>
      <c r="C45" s="65"/>
      <c r="D45" s="65" t="s">
        <v>242</v>
      </c>
      <c r="E45" s="65" t="s">
        <v>243</v>
      </c>
      <c r="F45" s="65" t="s">
        <v>325</v>
      </c>
      <c r="G45" s="65" t="s">
        <v>326</v>
      </c>
      <c r="H45" s="62">
        <v>46000</v>
      </c>
      <c r="I45" s="62"/>
      <c r="J45" s="62"/>
      <c r="K45" s="99"/>
      <c r="L45" s="99"/>
      <c r="M45" s="62"/>
      <c r="N45" s="99"/>
      <c r="O45" s="62"/>
      <c r="P45" s="62"/>
      <c r="Q45" s="62"/>
      <c r="R45" s="62">
        <v>46000</v>
      </c>
      <c r="S45" s="62">
        <v>46000</v>
      </c>
      <c r="T45" s="62"/>
      <c r="U45" s="62"/>
      <c r="V45" s="62"/>
      <c r="W45" s="62"/>
    </row>
    <row r="46" spans="1:23" ht="20.25" customHeight="1">
      <c r="A46" s="65" t="s">
        <v>223</v>
      </c>
      <c r="B46" s="65"/>
      <c r="C46" s="65"/>
      <c r="D46" s="65" t="s">
        <v>242</v>
      </c>
      <c r="E46" s="65" t="s">
        <v>243</v>
      </c>
      <c r="F46" s="65" t="s">
        <v>327</v>
      </c>
      <c r="G46" s="65" t="s">
        <v>328</v>
      </c>
      <c r="H46" s="62">
        <v>1441980</v>
      </c>
      <c r="I46" s="62"/>
      <c r="J46" s="62"/>
      <c r="K46" s="99"/>
      <c r="L46" s="99"/>
      <c r="M46" s="62"/>
      <c r="N46" s="99"/>
      <c r="O46" s="62"/>
      <c r="P46" s="62"/>
      <c r="Q46" s="62"/>
      <c r="R46" s="62">
        <v>1441980</v>
      </c>
      <c r="S46" s="62">
        <v>1441980</v>
      </c>
      <c r="T46" s="62"/>
      <c r="U46" s="62"/>
      <c r="V46" s="62"/>
      <c r="W46" s="62"/>
    </row>
    <row r="47" spans="1:23" ht="20.25" customHeight="1">
      <c r="A47" s="65" t="s">
        <v>223</v>
      </c>
      <c r="B47" s="65"/>
      <c r="C47" s="65"/>
      <c r="D47" s="65" t="s">
        <v>242</v>
      </c>
      <c r="E47" s="65" t="s">
        <v>243</v>
      </c>
      <c r="F47" s="65" t="s">
        <v>329</v>
      </c>
      <c r="G47" s="65" t="s">
        <v>86</v>
      </c>
      <c r="H47" s="62">
        <v>40000</v>
      </c>
      <c r="I47" s="62"/>
      <c r="J47" s="62"/>
      <c r="K47" s="99"/>
      <c r="L47" s="99"/>
      <c r="M47" s="62"/>
      <c r="N47" s="99"/>
      <c r="O47" s="62"/>
      <c r="P47" s="62"/>
      <c r="Q47" s="62"/>
      <c r="R47" s="62">
        <v>40000</v>
      </c>
      <c r="S47" s="62">
        <v>40000</v>
      </c>
      <c r="T47" s="62"/>
      <c r="U47" s="62"/>
      <c r="V47" s="62"/>
      <c r="W47" s="62"/>
    </row>
    <row r="48" spans="1:23" ht="20.25" customHeight="1">
      <c r="A48" s="65" t="s">
        <v>223</v>
      </c>
      <c r="B48" s="65"/>
      <c r="C48" s="65"/>
      <c r="D48" s="65" t="s">
        <v>242</v>
      </c>
      <c r="E48" s="65" t="s">
        <v>243</v>
      </c>
      <c r="F48" s="65" t="s">
        <v>330</v>
      </c>
      <c r="G48" s="65" t="s">
        <v>331</v>
      </c>
      <c r="H48" s="62">
        <v>800000</v>
      </c>
      <c r="I48" s="62"/>
      <c r="J48" s="62"/>
      <c r="K48" s="99"/>
      <c r="L48" s="99"/>
      <c r="M48" s="62"/>
      <c r="N48" s="99"/>
      <c r="O48" s="62"/>
      <c r="P48" s="62"/>
      <c r="Q48" s="62"/>
      <c r="R48" s="62">
        <v>800000</v>
      </c>
      <c r="S48" s="62">
        <v>800000</v>
      </c>
      <c r="T48" s="62"/>
      <c r="U48" s="62"/>
      <c r="V48" s="62"/>
      <c r="W48" s="62"/>
    </row>
    <row r="49" spans="1:23" ht="20.25" customHeight="1">
      <c r="A49" s="65" t="s">
        <v>223</v>
      </c>
      <c r="B49" s="65"/>
      <c r="C49" s="65"/>
      <c r="D49" s="65" t="s">
        <v>242</v>
      </c>
      <c r="E49" s="65" t="s">
        <v>243</v>
      </c>
      <c r="F49" s="65" t="s">
        <v>330</v>
      </c>
      <c r="G49" s="65" t="s">
        <v>331</v>
      </c>
      <c r="H49" s="62">
        <v>10630000</v>
      </c>
      <c r="I49" s="62"/>
      <c r="J49" s="62"/>
      <c r="K49" s="99"/>
      <c r="L49" s="99"/>
      <c r="M49" s="62"/>
      <c r="N49" s="99"/>
      <c r="O49" s="62"/>
      <c r="P49" s="62"/>
      <c r="Q49" s="62"/>
      <c r="R49" s="62">
        <v>10630000</v>
      </c>
      <c r="S49" s="62">
        <v>10630000</v>
      </c>
      <c r="T49" s="62"/>
      <c r="U49" s="62"/>
      <c r="V49" s="62"/>
      <c r="W49" s="62"/>
    </row>
    <row r="50" spans="1:23" ht="20.25" customHeight="1">
      <c r="A50" s="65" t="s">
        <v>223</v>
      </c>
      <c r="B50" s="65"/>
      <c r="C50" s="65"/>
      <c r="D50" s="65" t="s">
        <v>242</v>
      </c>
      <c r="E50" s="65" t="s">
        <v>243</v>
      </c>
      <c r="F50" s="65" t="s">
        <v>330</v>
      </c>
      <c r="G50" s="65" t="s">
        <v>331</v>
      </c>
      <c r="H50" s="62">
        <v>241000</v>
      </c>
      <c r="I50" s="62"/>
      <c r="J50" s="62"/>
      <c r="K50" s="99"/>
      <c r="L50" s="99"/>
      <c r="M50" s="62"/>
      <c r="N50" s="99"/>
      <c r="O50" s="62"/>
      <c r="P50" s="62"/>
      <c r="Q50" s="62"/>
      <c r="R50" s="62">
        <v>241000</v>
      </c>
      <c r="S50" s="62">
        <v>241000</v>
      </c>
      <c r="T50" s="62"/>
      <c r="U50" s="62"/>
      <c r="V50" s="62"/>
      <c r="W50" s="62"/>
    </row>
    <row r="51" spans="1:23" ht="20.25" customHeight="1">
      <c r="A51" s="65" t="s">
        <v>223</v>
      </c>
      <c r="B51" s="65"/>
      <c r="C51" s="65"/>
      <c r="D51" s="65" t="s">
        <v>242</v>
      </c>
      <c r="E51" s="65" t="s">
        <v>243</v>
      </c>
      <c r="F51" s="65" t="s">
        <v>330</v>
      </c>
      <c r="G51" s="65" t="s">
        <v>331</v>
      </c>
      <c r="H51" s="62">
        <v>240000</v>
      </c>
      <c r="I51" s="62"/>
      <c r="J51" s="62"/>
      <c r="K51" s="99"/>
      <c r="L51" s="99"/>
      <c r="M51" s="62"/>
      <c r="N51" s="99"/>
      <c r="O51" s="62"/>
      <c r="P51" s="62"/>
      <c r="Q51" s="62"/>
      <c r="R51" s="62">
        <v>240000</v>
      </c>
      <c r="S51" s="62">
        <v>240000</v>
      </c>
      <c r="T51" s="62"/>
      <c r="U51" s="62"/>
      <c r="V51" s="62"/>
      <c r="W51" s="62"/>
    </row>
    <row r="52" spans="1:23" ht="20.25" customHeight="1">
      <c r="A52" s="65" t="s">
        <v>223</v>
      </c>
      <c r="B52" s="65"/>
      <c r="C52" s="65"/>
      <c r="D52" s="65" t="s">
        <v>242</v>
      </c>
      <c r="E52" s="65" t="s">
        <v>243</v>
      </c>
      <c r="F52" s="65" t="s">
        <v>330</v>
      </c>
      <c r="G52" s="65" t="s">
        <v>331</v>
      </c>
      <c r="H52" s="62">
        <v>365000</v>
      </c>
      <c r="I52" s="62"/>
      <c r="J52" s="62"/>
      <c r="K52" s="99"/>
      <c r="L52" s="99"/>
      <c r="M52" s="62"/>
      <c r="N52" s="99"/>
      <c r="O52" s="62"/>
      <c r="P52" s="62"/>
      <c r="Q52" s="62"/>
      <c r="R52" s="62">
        <v>365000</v>
      </c>
      <c r="S52" s="62">
        <v>365000</v>
      </c>
      <c r="T52" s="62"/>
      <c r="U52" s="62"/>
      <c r="V52" s="62"/>
      <c r="W52" s="62"/>
    </row>
    <row r="53" spans="1:23" ht="20.25" customHeight="1">
      <c r="A53" s="65" t="s">
        <v>223</v>
      </c>
      <c r="B53" s="65"/>
      <c r="C53" s="65"/>
      <c r="D53" s="65" t="s">
        <v>242</v>
      </c>
      <c r="E53" s="65" t="s">
        <v>243</v>
      </c>
      <c r="F53" s="65" t="s">
        <v>330</v>
      </c>
      <c r="G53" s="65" t="s">
        <v>331</v>
      </c>
      <c r="H53" s="62">
        <v>55300000</v>
      </c>
      <c r="I53" s="62"/>
      <c r="J53" s="62"/>
      <c r="K53" s="99"/>
      <c r="L53" s="99"/>
      <c r="M53" s="62"/>
      <c r="N53" s="99"/>
      <c r="O53" s="62"/>
      <c r="P53" s="62"/>
      <c r="Q53" s="62"/>
      <c r="R53" s="62">
        <v>55300000</v>
      </c>
      <c r="S53" s="62">
        <v>55300000</v>
      </c>
      <c r="T53" s="62"/>
      <c r="U53" s="62"/>
      <c r="V53" s="62"/>
      <c r="W53" s="62"/>
    </row>
    <row r="54" spans="1:23" ht="20.25" customHeight="1">
      <c r="A54" s="65" t="s">
        <v>223</v>
      </c>
      <c r="B54" s="65"/>
      <c r="C54" s="65"/>
      <c r="D54" s="65" t="s">
        <v>242</v>
      </c>
      <c r="E54" s="65" t="s">
        <v>243</v>
      </c>
      <c r="F54" s="65" t="s">
        <v>330</v>
      </c>
      <c r="G54" s="65" t="s">
        <v>331</v>
      </c>
      <c r="H54" s="62">
        <v>24158042.059999999</v>
      </c>
      <c r="I54" s="62"/>
      <c r="J54" s="62"/>
      <c r="K54" s="99"/>
      <c r="L54" s="99"/>
      <c r="M54" s="62"/>
      <c r="N54" s="99"/>
      <c r="O54" s="62"/>
      <c r="P54" s="62"/>
      <c r="Q54" s="62"/>
      <c r="R54" s="62">
        <v>24158042.059999999</v>
      </c>
      <c r="S54" s="62">
        <v>24158042.059999999</v>
      </c>
      <c r="T54" s="62"/>
      <c r="U54" s="62"/>
      <c r="V54" s="62"/>
      <c r="W54" s="62"/>
    </row>
    <row r="55" spans="1:23" ht="20.25" customHeight="1">
      <c r="A55" s="65" t="s">
        <v>223</v>
      </c>
      <c r="B55" s="65"/>
      <c r="C55" s="65"/>
      <c r="D55" s="65" t="s">
        <v>242</v>
      </c>
      <c r="E55" s="65" t="s">
        <v>243</v>
      </c>
      <c r="F55" s="65" t="s">
        <v>330</v>
      </c>
      <c r="G55" s="65" t="s">
        <v>331</v>
      </c>
      <c r="H55" s="62">
        <v>1500000</v>
      </c>
      <c r="I55" s="62"/>
      <c r="J55" s="62"/>
      <c r="K55" s="99"/>
      <c r="L55" s="99"/>
      <c r="M55" s="62"/>
      <c r="N55" s="99"/>
      <c r="O55" s="62"/>
      <c r="P55" s="62"/>
      <c r="Q55" s="62"/>
      <c r="R55" s="62">
        <v>1500000</v>
      </c>
      <c r="S55" s="62">
        <v>1500000</v>
      </c>
      <c r="T55" s="62"/>
      <c r="U55" s="62"/>
      <c r="V55" s="62"/>
      <c r="W55" s="62"/>
    </row>
    <row r="56" spans="1:23" ht="20.25" customHeight="1">
      <c r="A56" s="65" t="s">
        <v>223</v>
      </c>
      <c r="B56" s="65"/>
      <c r="C56" s="65"/>
      <c r="D56" s="65" t="s">
        <v>242</v>
      </c>
      <c r="E56" s="65" t="s">
        <v>243</v>
      </c>
      <c r="F56" s="65" t="s">
        <v>330</v>
      </c>
      <c r="G56" s="65" t="s">
        <v>331</v>
      </c>
      <c r="H56" s="62">
        <v>82025600</v>
      </c>
      <c r="I56" s="62"/>
      <c r="J56" s="62"/>
      <c r="K56" s="99"/>
      <c r="L56" s="99"/>
      <c r="M56" s="62"/>
      <c r="N56" s="99"/>
      <c r="O56" s="62"/>
      <c r="P56" s="62"/>
      <c r="Q56" s="62"/>
      <c r="R56" s="62">
        <v>82025600</v>
      </c>
      <c r="S56" s="62">
        <v>82025600</v>
      </c>
      <c r="T56" s="62"/>
      <c r="U56" s="62"/>
      <c r="V56" s="62"/>
      <c r="W56" s="62"/>
    </row>
    <row r="57" spans="1:23" ht="20.25" customHeight="1">
      <c r="A57" s="65" t="s">
        <v>223</v>
      </c>
      <c r="B57" s="65"/>
      <c r="C57" s="65"/>
      <c r="D57" s="65" t="s">
        <v>242</v>
      </c>
      <c r="E57" s="65" t="s">
        <v>243</v>
      </c>
      <c r="F57" s="65" t="s">
        <v>330</v>
      </c>
      <c r="G57" s="65" t="s">
        <v>331</v>
      </c>
      <c r="H57" s="62">
        <v>7028100</v>
      </c>
      <c r="I57" s="62"/>
      <c r="J57" s="62"/>
      <c r="K57" s="99"/>
      <c r="L57" s="99"/>
      <c r="M57" s="62"/>
      <c r="N57" s="99"/>
      <c r="O57" s="62"/>
      <c r="P57" s="62"/>
      <c r="Q57" s="62"/>
      <c r="R57" s="62">
        <v>7028100</v>
      </c>
      <c r="S57" s="62">
        <v>7028100</v>
      </c>
      <c r="T57" s="62"/>
      <c r="U57" s="62"/>
      <c r="V57" s="62"/>
      <c r="W57" s="62"/>
    </row>
    <row r="58" spans="1:23" ht="20.25" customHeight="1">
      <c r="A58" s="65" t="s">
        <v>223</v>
      </c>
      <c r="B58" s="65"/>
      <c r="C58" s="65"/>
      <c r="D58" s="65" t="s">
        <v>242</v>
      </c>
      <c r="E58" s="65" t="s">
        <v>243</v>
      </c>
      <c r="F58" s="65" t="s">
        <v>330</v>
      </c>
      <c r="G58" s="65" t="s">
        <v>331</v>
      </c>
      <c r="H58" s="62">
        <v>42960000</v>
      </c>
      <c r="I58" s="62"/>
      <c r="J58" s="62"/>
      <c r="K58" s="99"/>
      <c r="L58" s="99"/>
      <c r="M58" s="62"/>
      <c r="N58" s="99"/>
      <c r="O58" s="62"/>
      <c r="P58" s="62"/>
      <c r="Q58" s="62"/>
      <c r="R58" s="62">
        <v>42960000</v>
      </c>
      <c r="S58" s="62">
        <v>42960000</v>
      </c>
      <c r="T58" s="62"/>
      <c r="U58" s="62"/>
      <c r="V58" s="62"/>
      <c r="W58" s="62"/>
    </row>
    <row r="59" spans="1:23" ht="20.25" customHeight="1">
      <c r="A59" s="65" t="s">
        <v>223</v>
      </c>
      <c r="B59" s="65"/>
      <c r="C59" s="65"/>
      <c r="D59" s="65" t="s">
        <v>242</v>
      </c>
      <c r="E59" s="65" t="s">
        <v>243</v>
      </c>
      <c r="F59" s="65" t="s">
        <v>330</v>
      </c>
      <c r="G59" s="65" t="s">
        <v>331</v>
      </c>
      <c r="H59" s="62">
        <v>1042000</v>
      </c>
      <c r="I59" s="62"/>
      <c r="J59" s="62"/>
      <c r="K59" s="99"/>
      <c r="L59" s="99"/>
      <c r="M59" s="62"/>
      <c r="N59" s="99"/>
      <c r="O59" s="62"/>
      <c r="P59" s="62"/>
      <c r="Q59" s="62"/>
      <c r="R59" s="62">
        <v>1042000</v>
      </c>
      <c r="S59" s="62">
        <v>1042000</v>
      </c>
      <c r="T59" s="62"/>
      <c r="U59" s="62"/>
      <c r="V59" s="62"/>
      <c r="W59" s="62"/>
    </row>
    <row r="60" spans="1:23" ht="20.25" customHeight="1">
      <c r="A60" s="65" t="s">
        <v>223</v>
      </c>
      <c r="B60" s="65"/>
      <c r="C60" s="65"/>
      <c r="D60" s="65" t="s">
        <v>242</v>
      </c>
      <c r="E60" s="65" t="s">
        <v>243</v>
      </c>
      <c r="F60" s="65" t="s">
        <v>332</v>
      </c>
      <c r="G60" s="65" t="s">
        <v>333</v>
      </c>
      <c r="H60" s="62">
        <v>908460</v>
      </c>
      <c r="I60" s="62"/>
      <c r="J60" s="62"/>
      <c r="K60" s="99"/>
      <c r="L60" s="99"/>
      <c r="M60" s="62"/>
      <c r="N60" s="99"/>
      <c r="O60" s="62"/>
      <c r="P60" s="62"/>
      <c r="Q60" s="62"/>
      <c r="R60" s="62">
        <v>908460</v>
      </c>
      <c r="S60" s="62">
        <v>908460</v>
      </c>
      <c r="T60" s="62"/>
      <c r="U60" s="62"/>
      <c r="V60" s="62"/>
      <c r="W60" s="62"/>
    </row>
    <row r="61" spans="1:23" ht="20.25" customHeight="1">
      <c r="A61" s="65" t="s">
        <v>223</v>
      </c>
      <c r="B61" s="65"/>
      <c r="C61" s="65"/>
      <c r="D61" s="65" t="s">
        <v>242</v>
      </c>
      <c r="E61" s="65" t="s">
        <v>243</v>
      </c>
      <c r="F61" s="65" t="s">
        <v>332</v>
      </c>
      <c r="G61" s="65" t="s">
        <v>333</v>
      </c>
      <c r="H61" s="62">
        <v>1485177.6</v>
      </c>
      <c r="I61" s="62"/>
      <c r="J61" s="62"/>
      <c r="K61" s="99"/>
      <c r="L61" s="99"/>
      <c r="M61" s="62"/>
      <c r="N61" s="99"/>
      <c r="O61" s="62"/>
      <c r="P61" s="62"/>
      <c r="Q61" s="62"/>
      <c r="R61" s="62">
        <v>1485177.6</v>
      </c>
      <c r="S61" s="62">
        <v>1485177.6</v>
      </c>
      <c r="T61" s="62"/>
      <c r="U61" s="62"/>
      <c r="V61" s="62"/>
      <c r="W61" s="62"/>
    </row>
    <row r="62" spans="1:23" ht="20.25" customHeight="1">
      <c r="A62" s="65" t="s">
        <v>223</v>
      </c>
      <c r="B62" s="65"/>
      <c r="C62" s="65"/>
      <c r="D62" s="65" t="s">
        <v>242</v>
      </c>
      <c r="E62" s="65" t="s">
        <v>243</v>
      </c>
      <c r="F62" s="65" t="s">
        <v>332</v>
      </c>
      <c r="G62" s="65" t="s">
        <v>333</v>
      </c>
      <c r="H62" s="62">
        <v>64972.4</v>
      </c>
      <c r="I62" s="62"/>
      <c r="J62" s="62"/>
      <c r="K62" s="99"/>
      <c r="L62" s="99"/>
      <c r="M62" s="62"/>
      <c r="N62" s="99"/>
      <c r="O62" s="62"/>
      <c r="P62" s="62"/>
      <c r="Q62" s="62"/>
      <c r="R62" s="62">
        <v>64972.4</v>
      </c>
      <c r="S62" s="62">
        <v>64972.4</v>
      </c>
      <c r="T62" s="62"/>
      <c r="U62" s="62"/>
      <c r="V62" s="62"/>
      <c r="W62" s="62"/>
    </row>
    <row r="63" spans="1:23" ht="20.25" customHeight="1">
      <c r="A63" s="65" t="s">
        <v>223</v>
      </c>
      <c r="B63" s="65"/>
      <c r="C63" s="65"/>
      <c r="D63" s="65" t="s">
        <v>242</v>
      </c>
      <c r="E63" s="65" t="s">
        <v>243</v>
      </c>
      <c r="F63" s="65" t="s">
        <v>332</v>
      </c>
      <c r="G63" s="65" t="s">
        <v>333</v>
      </c>
      <c r="H63" s="62">
        <v>37121.199999999997</v>
      </c>
      <c r="I63" s="62"/>
      <c r="J63" s="62"/>
      <c r="K63" s="99"/>
      <c r="L63" s="99"/>
      <c r="M63" s="62"/>
      <c r="N63" s="99"/>
      <c r="O63" s="62"/>
      <c r="P63" s="62"/>
      <c r="Q63" s="62"/>
      <c r="R63" s="62">
        <v>37121.199999999997</v>
      </c>
      <c r="S63" s="62">
        <v>37121.199999999997</v>
      </c>
      <c r="T63" s="62"/>
      <c r="U63" s="62"/>
      <c r="V63" s="62"/>
      <c r="W63" s="62"/>
    </row>
    <row r="64" spans="1:23" ht="20.25" customHeight="1">
      <c r="A64" s="65" t="s">
        <v>223</v>
      </c>
      <c r="B64" s="65"/>
      <c r="C64" s="65"/>
      <c r="D64" s="65" t="s">
        <v>242</v>
      </c>
      <c r="E64" s="65" t="s">
        <v>243</v>
      </c>
      <c r="F64" s="65" t="s">
        <v>332</v>
      </c>
      <c r="G64" s="65" t="s">
        <v>333</v>
      </c>
      <c r="H64" s="62">
        <v>5976720</v>
      </c>
      <c r="I64" s="62"/>
      <c r="J64" s="62"/>
      <c r="K64" s="99"/>
      <c r="L64" s="99"/>
      <c r="M64" s="62"/>
      <c r="N64" s="99"/>
      <c r="O64" s="62"/>
      <c r="P64" s="62"/>
      <c r="Q64" s="62"/>
      <c r="R64" s="62">
        <v>5976720</v>
      </c>
      <c r="S64" s="62">
        <v>5976720</v>
      </c>
      <c r="T64" s="62"/>
      <c r="U64" s="62"/>
      <c r="V64" s="62"/>
      <c r="W64" s="62"/>
    </row>
    <row r="65" spans="1:23" ht="20.25" customHeight="1">
      <c r="A65" s="65" t="s">
        <v>223</v>
      </c>
      <c r="B65" s="65"/>
      <c r="C65" s="65"/>
      <c r="D65" s="65" t="s">
        <v>242</v>
      </c>
      <c r="E65" s="65" t="s">
        <v>243</v>
      </c>
      <c r="F65" s="65" t="s">
        <v>332</v>
      </c>
      <c r="G65" s="65" t="s">
        <v>333</v>
      </c>
      <c r="H65" s="62">
        <v>34734476.149999999</v>
      </c>
      <c r="I65" s="62"/>
      <c r="J65" s="62"/>
      <c r="K65" s="99"/>
      <c r="L65" s="99"/>
      <c r="M65" s="62"/>
      <c r="N65" s="99"/>
      <c r="O65" s="62"/>
      <c r="P65" s="62"/>
      <c r="Q65" s="62"/>
      <c r="R65" s="62">
        <v>34734476.149999999</v>
      </c>
      <c r="S65" s="62">
        <v>34734476.149999999</v>
      </c>
      <c r="T65" s="62"/>
      <c r="U65" s="62"/>
      <c r="V65" s="62"/>
      <c r="W65" s="62"/>
    </row>
    <row r="66" spans="1:23" ht="20.25" customHeight="1">
      <c r="A66" s="65" t="s">
        <v>223</v>
      </c>
      <c r="B66" s="65"/>
      <c r="C66" s="65"/>
      <c r="D66" s="65" t="s">
        <v>242</v>
      </c>
      <c r="E66" s="65" t="s">
        <v>243</v>
      </c>
      <c r="F66" s="65" t="s">
        <v>332</v>
      </c>
      <c r="G66" s="65" t="s">
        <v>333</v>
      </c>
      <c r="H66" s="62">
        <v>88703.6</v>
      </c>
      <c r="I66" s="62"/>
      <c r="J66" s="62"/>
      <c r="K66" s="99"/>
      <c r="L66" s="99"/>
      <c r="M66" s="62"/>
      <c r="N66" s="99"/>
      <c r="O66" s="62"/>
      <c r="P66" s="62"/>
      <c r="Q66" s="62"/>
      <c r="R66" s="62">
        <v>88703.6</v>
      </c>
      <c r="S66" s="62">
        <v>88703.6</v>
      </c>
      <c r="T66" s="62"/>
      <c r="U66" s="62"/>
      <c r="V66" s="62"/>
      <c r="W66" s="62"/>
    </row>
    <row r="67" spans="1:23" ht="20.25" customHeight="1">
      <c r="A67" s="65" t="s">
        <v>223</v>
      </c>
      <c r="B67" s="65"/>
      <c r="C67" s="65"/>
      <c r="D67" s="65" t="s">
        <v>242</v>
      </c>
      <c r="E67" s="65" t="s">
        <v>243</v>
      </c>
      <c r="F67" s="65" t="s">
        <v>332</v>
      </c>
      <c r="G67" s="65" t="s">
        <v>333</v>
      </c>
      <c r="H67" s="62">
        <v>733298.2</v>
      </c>
      <c r="I67" s="62"/>
      <c r="J67" s="62"/>
      <c r="K67" s="99"/>
      <c r="L67" s="99"/>
      <c r="M67" s="62"/>
      <c r="N67" s="99"/>
      <c r="O67" s="62"/>
      <c r="P67" s="62"/>
      <c r="Q67" s="62"/>
      <c r="R67" s="62">
        <v>733298.2</v>
      </c>
      <c r="S67" s="62">
        <v>733298.2</v>
      </c>
      <c r="T67" s="62"/>
      <c r="U67" s="62"/>
      <c r="V67" s="62"/>
      <c r="W67" s="62"/>
    </row>
    <row r="68" spans="1:23" ht="20.25" customHeight="1">
      <c r="A68" s="65" t="s">
        <v>223</v>
      </c>
      <c r="B68" s="65"/>
      <c r="C68" s="65"/>
      <c r="D68" s="65" t="s">
        <v>242</v>
      </c>
      <c r="E68" s="65" t="s">
        <v>243</v>
      </c>
      <c r="F68" s="65" t="s">
        <v>332</v>
      </c>
      <c r="G68" s="65" t="s">
        <v>333</v>
      </c>
      <c r="H68" s="62">
        <v>129750</v>
      </c>
      <c r="I68" s="62"/>
      <c r="J68" s="62"/>
      <c r="K68" s="99"/>
      <c r="L68" s="99"/>
      <c r="M68" s="62"/>
      <c r="N68" s="99"/>
      <c r="O68" s="62"/>
      <c r="P68" s="62"/>
      <c r="Q68" s="62"/>
      <c r="R68" s="62">
        <v>129750</v>
      </c>
      <c r="S68" s="62">
        <v>129750</v>
      </c>
      <c r="T68" s="62"/>
      <c r="U68" s="62"/>
      <c r="V68" s="62"/>
      <c r="W68" s="62"/>
    </row>
    <row r="69" spans="1:23" ht="20.25" customHeight="1">
      <c r="A69" s="65" t="s">
        <v>223</v>
      </c>
      <c r="B69" s="65"/>
      <c r="C69" s="65"/>
      <c r="D69" s="65" t="s">
        <v>242</v>
      </c>
      <c r="E69" s="65" t="s">
        <v>243</v>
      </c>
      <c r="F69" s="65" t="s">
        <v>334</v>
      </c>
      <c r="G69" s="65" t="s">
        <v>335</v>
      </c>
      <c r="H69" s="62">
        <v>2517092.25</v>
      </c>
      <c r="I69" s="62"/>
      <c r="J69" s="62"/>
      <c r="K69" s="99"/>
      <c r="L69" s="99"/>
      <c r="M69" s="62"/>
      <c r="N69" s="99"/>
      <c r="O69" s="62"/>
      <c r="P69" s="62"/>
      <c r="Q69" s="62"/>
      <c r="R69" s="62">
        <v>2517092.25</v>
      </c>
      <c r="S69" s="62">
        <v>2517092.25</v>
      </c>
      <c r="T69" s="62"/>
      <c r="U69" s="62"/>
      <c r="V69" s="62"/>
      <c r="W69" s="62"/>
    </row>
    <row r="70" spans="1:23" ht="20.25" customHeight="1">
      <c r="A70" s="65" t="s">
        <v>223</v>
      </c>
      <c r="B70" s="65"/>
      <c r="C70" s="65"/>
      <c r="D70" s="65" t="s">
        <v>242</v>
      </c>
      <c r="E70" s="65" t="s">
        <v>243</v>
      </c>
      <c r="F70" s="65" t="s">
        <v>336</v>
      </c>
      <c r="G70" s="65" t="s">
        <v>337</v>
      </c>
      <c r="H70" s="62">
        <v>1403720</v>
      </c>
      <c r="I70" s="62"/>
      <c r="J70" s="62"/>
      <c r="K70" s="99"/>
      <c r="L70" s="99"/>
      <c r="M70" s="62"/>
      <c r="N70" s="99"/>
      <c r="O70" s="62"/>
      <c r="P70" s="62"/>
      <c r="Q70" s="62"/>
      <c r="R70" s="62">
        <v>1403720</v>
      </c>
      <c r="S70" s="62">
        <v>1403720</v>
      </c>
      <c r="T70" s="62"/>
      <c r="U70" s="62"/>
      <c r="V70" s="62"/>
      <c r="W70" s="62"/>
    </row>
    <row r="71" spans="1:23" ht="20.25" customHeight="1">
      <c r="A71" s="65" t="s">
        <v>223</v>
      </c>
      <c r="B71" s="65"/>
      <c r="C71" s="65"/>
      <c r="D71" s="65" t="s">
        <v>242</v>
      </c>
      <c r="E71" s="65" t="s">
        <v>243</v>
      </c>
      <c r="F71" s="65" t="s">
        <v>338</v>
      </c>
      <c r="G71" s="65" t="s">
        <v>339</v>
      </c>
      <c r="H71" s="62">
        <v>84000</v>
      </c>
      <c r="I71" s="62"/>
      <c r="J71" s="62"/>
      <c r="K71" s="99"/>
      <c r="L71" s="99"/>
      <c r="M71" s="62"/>
      <c r="N71" s="99"/>
      <c r="O71" s="62"/>
      <c r="P71" s="62"/>
      <c r="Q71" s="62"/>
      <c r="R71" s="62">
        <v>84000</v>
      </c>
      <c r="S71" s="62">
        <v>84000</v>
      </c>
      <c r="T71" s="62"/>
      <c r="U71" s="62"/>
      <c r="V71" s="62"/>
      <c r="W71" s="62"/>
    </row>
    <row r="72" spans="1:23" ht="20.25" customHeight="1">
      <c r="A72" s="65" t="s">
        <v>223</v>
      </c>
      <c r="B72" s="65"/>
      <c r="C72" s="65"/>
      <c r="D72" s="65" t="s">
        <v>242</v>
      </c>
      <c r="E72" s="65" t="s">
        <v>243</v>
      </c>
      <c r="F72" s="65" t="s">
        <v>340</v>
      </c>
      <c r="G72" s="65" t="s">
        <v>341</v>
      </c>
      <c r="H72" s="62">
        <v>360000</v>
      </c>
      <c r="I72" s="62"/>
      <c r="J72" s="62"/>
      <c r="K72" s="99"/>
      <c r="L72" s="99"/>
      <c r="M72" s="62"/>
      <c r="N72" s="99"/>
      <c r="O72" s="62"/>
      <c r="P72" s="62"/>
      <c r="Q72" s="62"/>
      <c r="R72" s="62">
        <v>360000</v>
      </c>
      <c r="S72" s="62">
        <v>360000</v>
      </c>
      <c r="T72" s="62"/>
      <c r="U72" s="62"/>
      <c r="V72" s="62"/>
      <c r="W72" s="62"/>
    </row>
    <row r="73" spans="1:23" ht="20.25" customHeight="1">
      <c r="A73" s="65" t="s">
        <v>223</v>
      </c>
      <c r="B73" s="65"/>
      <c r="C73" s="65"/>
      <c r="D73" s="65" t="s">
        <v>242</v>
      </c>
      <c r="E73" s="65" t="s">
        <v>243</v>
      </c>
      <c r="F73" s="65" t="s">
        <v>342</v>
      </c>
      <c r="G73" s="65" t="s">
        <v>343</v>
      </c>
      <c r="H73" s="62">
        <v>3000000</v>
      </c>
      <c r="I73" s="62"/>
      <c r="J73" s="62"/>
      <c r="K73" s="99"/>
      <c r="L73" s="99"/>
      <c r="M73" s="62"/>
      <c r="N73" s="99"/>
      <c r="O73" s="62"/>
      <c r="P73" s="62"/>
      <c r="Q73" s="62"/>
      <c r="R73" s="62">
        <v>3000000</v>
      </c>
      <c r="S73" s="62">
        <v>3000000</v>
      </c>
      <c r="T73" s="62"/>
      <c r="U73" s="62"/>
      <c r="V73" s="62"/>
      <c r="W73" s="62"/>
    </row>
    <row r="74" spans="1:23" ht="20.25" customHeight="1">
      <c r="A74" s="65" t="s">
        <v>223</v>
      </c>
      <c r="B74" s="65"/>
      <c r="C74" s="65"/>
      <c r="D74" s="65" t="s">
        <v>242</v>
      </c>
      <c r="E74" s="65" t="s">
        <v>243</v>
      </c>
      <c r="F74" s="65" t="s">
        <v>342</v>
      </c>
      <c r="G74" s="65" t="s">
        <v>343</v>
      </c>
      <c r="H74" s="62">
        <v>273680</v>
      </c>
      <c r="I74" s="62"/>
      <c r="J74" s="62"/>
      <c r="K74" s="99"/>
      <c r="L74" s="99"/>
      <c r="M74" s="62"/>
      <c r="N74" s="99"/>
      <c r="O74" s="62"/>
      <c r="P74" s="62"/>
      <c r="Q74" s="62"/>
      <c r="R74" s="62">
        <v>273680</v>
      </c>
      <c r="S74" s="62">
        <v>273680</v>
      </c>
      <c r="T74" s="62"/>
      <c r="U74" s="62"/>
      <c r="V74" s="62"/>
      <c r="W74" s="62"/>
    </row>
    <row r="75" spans="1:23" ht="20.25" customHeight="1">
      <c r="A75" s="65" t="s">
        <v>223</v>
      </c>
      <c r="B75" s="65"/>
      <c r="C75" s="65"/>
      <c r="D75" s="65" t="s">
        <v>236</v>
      </c>
      <c r="E75" s="65" t="s">
        <v>237</v>
      </c>
      <c r="F75" s="65" t="s">
        <v>344</v>
      </c>
      <c r="G75" s="65" t="s">
        <v>345</v>
      </c>
      <c r="H75" s="62">
        <v>300000</v>
      </c>
      <c r="I75" s="62"/>
      <c r="J75" s="62"/>
      <c r="K75" s="99"/>
      <c r="L75" s="99"/>
      <c r="M75" s="62"/>
      <c r="N75" s="99"/>
      <c r="O75" s="62"/>
      <c r="P75" s="62"/>
      <c r="Q75" s="62"/>
      <c r="R75" s="62">
        <v>300000</v>
      </c>
      <c r="S75" s="62">
        <v>300000</v>
      </c>
      <c r="T75" s="62"/>
      <c r="U75" s="62"/>
      <c r="V75" s="62"/>
      <c r="W75" s="62"/>
    </row>
    <row r="76" spans="1:23" ht="20.25" customHeight="1">
      <c r="A76" s="65" t="s">
        <v>223</v>
      </c>
      <c r="B76" s="65"/>
      <c r="C76" s="65"/>
      <c r="D76" s="65" t="s">
        <v>242</v>
      </c>
      <c r="E76" s="65" t="s">
        <v>243</v>
      </c>
      <c r="F76" s="65" t="s">
        <v>294</v>
      </c>
      <c r="G76" s="65" t="s">
        <v>295</v>
      </c>
      <c r="H76" s="62">
        <v>80304</v>
      </c>
      <c r="I76" s="146"/>
      <c r="J76" s="146"/>
      <c r="K76" s="100"/>
      <c r="L76" s="100"/>
      <c r="M76" s="146"/>
      <c r="N76" s="100"/>
      <c r="O76" s="62"/>
      <c r="P76" s="62"/>
      <c r="Q76" s="62"/>
      <c r="R76" s="62">
        <v>80304</v>
      </c>
      <c r="S76" s="62">
        <v>80304</v>
      </c>
      <c r="T76" s="62"/>
      <c r="U76" s="62"/>
      <c r="V76" s="62"/>
      <c r="W76" s="62"/>
    </row>
    <row r="77" spans="1:23" ht="20.25" customHeight="1">
      <c r="A77" s="65" t="s">
        <v>223</v>
      </c>
      <c r="B77" s="65"/>
      <c r="C77" s="65"/>
      <c r="D77" s="65" t="s">
        <v>242</v>
      </c>
      <c r="E77" s="65" t="s">
        <v>243</v>
      </c>
      <c r="F77" s="65" t="s">
        <v>346</v>
      </c>
      <c r="G77" s="65" t="s">
        <v>347</v>
      </c>
      <c r="H77" s="103">
        <v>600</v>
      </c>
      <c r="I77" s="147"/>
      <c r="J77" s="147"/>
      <c r="K77" s="101"/>
      <c r="L77" s="101"/>
      <c r="M77" s="147"/>
      <c r="N77" s="101"/>
      <c r="O77" s="102"/>
      <c r="P77" s="62"/>
      <c r="Q77" s="62"/>
      <c r="R77" s="62">
        <v>600</v>
      </c>
      <c r="S77" s="62">
        <v>600</v>
      </c>
      <c r="T77" s="62"/>
      <c r="U77" s="62"/>
      <c r="V77" s="62"/>
      <c r="W77" s="62"/>
    </row>
    <row r="78" spans="1:23" ht="17.25" customHeight="1">
      <c r="A78" s="227" t="s">
        <v>57</v>
      </c>
      <c r="B78" s="228"/>
      <c r="C78" s="228"/>
      <c r="D78" s="228"/>
      <c r="E78" s="228"/>
      <c r="F78" s="228"/>
      <c r="G78" s="228"/>
      <c r="H78" s="103">
        <v>376109646.81999999</v>
      </c>
      <c r="I78" s="147">
        <v>4310000</v>
      </c>
      <c r="J78" s="147"/>
      <c r="K78" s="147"/>
      <c r="L78" s="147">
        <v>4310000</v>
      </c>
      <c r="M78" s="147"/>
      <c r="N78" s="147"/>
      <c r="O78" s="102"/>
      <c r="P78" s="62"/>
      <c r="Q78" s="62"/>
      <c r="R78" s="62">
        <v>371799646.81999999</v>
      </c>
      <c r="S78" s="62">
        <v>371799646.81999999</v>
      </c>
      <c r="T78" s="62"/>
      <c r="U78" s="62"/>
      <c r="V78" s="62"/>
      <c r="W78" s="62"/>
    </row>
  </sheetData>
  <mergeCells count="30">
    <mergeCell ref="A3:W3"/>
    <mergeCell ref="A4:G4"/>
    <mergeCell ref="H5:W5"/>
    <mergeCell ref="I6:M6"/>
    <mergeCell ref="N6:P6"/>
    <mergeCell ref="R6:W6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W7:W8"/>
    <mergeCell ref="A78:G78"/>
    <mergeCell ref="R7:R8"/>
    <mergeCell ref="S7:S8"/>
    <mergeCell ref="T7:T8"/>
    <mergeCell ref="U7:U8"/>
    <mergeCell ref="V7:V8"/>
    <mergeCell ref="A5:A8"/>
    <mergeCell ref="B5:B8"/>
    <mergeCell ref="C5:C8"/>
    <mergeCell ref="D5:D8"/>
    <mergeCell ref="E5:E8"/>
    <mergeCell ref="F5:F8"/>
    <mergeCell ref="G5:G8"/>
  </mergeCells>
  <phoneticPr fontId="22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Right="0"/>
  </sheetPr>
  <dimension ref="A1:W32"/>
  <sheetViews>
    <sheetView showZeros="0" topLeftCell="I1" workbookViewId="0">
      <pane ySplit="1" topLeftCell="A5" activePane="bottomLeft" state="frozen"/>
      <selection pane="bottomLeft" activeCell="I9" sqref="I9:I31"/>
    </sheetView>
  </sheetViews>
  <sheetFormatPr defaultColWidth="9.125" defaultRowHeight="14.25" customHeight="1"/>
  <cols>
    <col min="1" max="1" width="14.625" customWidth="1"/>
    <col min="2" max="2" width="21" customWidth="1"/>
    <col min="3" max="3" width="31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16" width="14.125" customWidth="1"/>
    <col min="17" max="17" width="13.625" customWidth="1"/>
    <col min="18" max="23" width="15.12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E2" s="15"/>
      <c r="F2" s="15"/>
      <c r="G2" s="15"/>
      <c r="H2" s="15"/>
      <c r="U2" s="36"/>
      <c r="W2" s="27" t="s">
        <v>106</v>
      </c>
    </row>
    <row r="3" spans="1:23" ht="27.75" customHeight="1">
      <c r="A3" s="184" t="s">
        <v>107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ht="13.5" customHeight="1">
      <c r="A4" s="207" t="str">
        <f>"单位名称："&amp;"石林彝族自治县人民医院"</f>
        <v>单位名称：石林彝族自治县人民医院</v>
      </c>
      <c r="B4" s="238" t="str">
        <f t="shared" ref="B4" si="0">"单位名称："&amp;"绩效评价中心"</f>
        <v>单位名称：绩效评价中心</v>
      </c>
      <c r="C4" s="238"/>
      <c r="D4" s="238"/>
      <c r="E4" s="238"/>
      <c r="F4" s="238"/>
      <c r="G4" s="238"/>
      <c r="H4" s="238"/>
      <c r="I4" s="238"/>
      <c r="J4" s="70"/>
      <c r="K4" s="70"/>
      <c r="L4" s="70"/>
      <c r="M4" s="70"/>
      <c r="N4" s="70"/>
      <c r="O4" s="70"/>
      <c r="P4" s="70"/>
      <c r="Q4" s="70"/>
      <c r="U4" s="98"/>
      <c r="W4" s="71" t="s">
        <v>82</v>
      </c>
    </row>
    <row r="5" spans="1:23" ht="21.75" customHeight="1">
      <c r="A5" s="229" t="s">
        <v>108</v>
      </c>
      <c r="B5" s="229" t="s">
        <v>92</v>
      </c>
      <c r="C5" s="229" t="s">
        <v>93</v>
      </c>
      <c r="D5" s="229" t="s">
        <v>109</v>
      </c>
      <c r="E5" s="202" t="s">
        <v>94</v>
      </c>
      <c r="F5" s="202" t="s">
        <v>95</v>
      </c>
      <c r="G5" s="202" t="s">
        <v>96</v>
      </c>
      <c r="H5" s="202" t="s">
        <v>97</v>
      </c>
      <c r="I5" s="198" t="s">
        <v>30</v>
      </c>
      <c r="J5" s="198" t="s">
        <v>110</v>
      </c>
      <c r="K5" s="198"/>
      <c r="L5" s="198"/>
      <c r="M5" s="198"/>
      <c r="N5" s="234" t="s">
        <v>99</v>
      </c>
      <c r="O5" s="234"/>
      <c r="P5" s="234"/>
      <c r="Q5" s="202" t="s">
        <v>36</v>
      </c>
      <c r="R5" s="199" t="s">
        <v>49</v>
      </c>
      <c r="S5" s="218"/>
      <c r="T5" s="218"/>
      <c r="U5" s="218"/>
      <c r="V5" s="218"/>
      <c r="W5" s="209"/>
    </row>
    <row r="6" spans="1:23" ht="21.75" customHeight="1">
      <c r="A6" s="230"/>
      <c r="B6" s="230"/>
      <c r="C6" s="230"/>
      <c r="D6" s="230"/>
      <c r="E6" s="232"/>
      <c r="F6" s="232"/>
      <c r="G6" s="232"/>
      <c r="H6" s="232"/>
      <c r="I6" s="198"/>
      <c r="J6" s="226" t="s">
        <v>33</v>
      </c>
      <c r="K6" s="226"/>
      <c r="L6" s="226" t="s">
        <v>34</v>
      </c>
      <c r="M6" s="226" t="s">
        <v>35</v>
      </c>
      <c r="N6" s="236" t="s">
        <v>33</v>
      </c>
      <c r="O6" s="236" t="s">
        <v>34</v>
      </c>
      <c r="P6" s="236" t="s">
        <v>35</v>
      </c>
      <c r="Q6" s="232"/>
      <c r="R6" s="202" t="s">
        <v>32</v>
      </c>
      <c r="S6" s="202" t="s">
        <v>43</v>
      </c>
      <c r="T6" s="202" t="s">
        <v>105</v>
      </c>
      <c r="U6" s="202" t="s">
        <v>39</v>
      </c>
      <c r="V6" s="202" t="s">
        <v>40</v>
      </c>
      <c r="W6" s="202" t="s">
        <v>41</v>
      </c>
    </row>
    <row r="7" spans="1:23" ht="40.5" customHeight="1">
      <c r="A7" s="231"/>
      <c r="B7" s="231"/>
      <c r="C7" s="231"/>
      <c r="D7" s="231"/>
      <c r="E7" s="211"/>
      <c r="F7" s="211"/>
      <c r="G7" s="211"/>
      <c r="H7" s="211"/>
      <c r="I7" s="198"/>
      <c r="J7" s="104" t="s">
        <v>32</v>
      </c>
      <c r="K7" s="104" t="s">
        <v>111</v>
      </c>
      <c r="L7" s="226"/>
      <c r="M7" s="226"/>
      <c r="N7" s="211"/>
      <c r="O7" s="211"/>
      <c r="P7" s="211"/>
      <c r="Q7" s="211"/>
      <c r="R7" s="211"/>
      <c r="S7" s="211"/>
      <c r="T7" s="211"/>
      <c r="U7" s="203"/>
      <c r="V7" s="211"/>
      <c r="W7" s="211"/>
    </row>
    <row r="8" spans="1:23" ht="15" customHeight="1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05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  <c r="R8" s="105">
        <v>18</v>
      </c>
      <c r="S8" s="105">
        <v>19</v>
      </c>
      <c r="T8" s="105">
        <v>20</v>
      </c>
      <c r="U8" s="105">
        <v>21</v>
      </c>
      <c r="V8" s="105">
        <v>22</v>
      </c>
      <c r="W8" s="105">
        <v>23</v>
      </c>
    </row>
    <row r="9" spans="1:23" ht="21.75" customHeight="1">
      <c r="A9" s="85" t="s">
        <v>348</v>
      </c>
      <c r="B9" s="85" t="s">
        <v>349</v>
      </c>
      <c r="C9" s="85" t="s">
        <v>350</v>
      </c>
      <c r="D9" s="85" t="s">
        <v>223</v>
      </c>
      <c r="E9" s="85" t="s">
        <v>242</v>
      </c>
      <c r="F9" s="85" t="s">
        <v>243</v>
      </c>
      <c r="G9" s="85" t="s">
        <v>351</v>
      </c>
      <c r="H9" s="85" t="s">
        <v>352</v>
      </c>
      <c r="I9" s="62">
        <v>82085600</v>
      </c>
      <c r="J9" s="62"/>
      <c r="K9" s="62"/>
      <c r="L9" s="62"/>
      <c r="M9" s="62"/>
      <c r="N9" s="62"/>
      <c r="O9" s="62"/>
      <c r="P9" s="62"/>
      <c r="Q9" s="62"/>
      <c r="R9" s="62">
        <v>82085600</v>
      </c>
      <c r="S9" s="62">
        <v>82085600</v>
      </c>
      <c r="T9" s="62"/>
      <c r="U9" s="62"/>
      <c r="V9" s="62"/>
      <c r="W9" s="62"/>
    </row>
    <row r="10" spans="1:23" ht="21.75" customHeight="1">
      <c r="A10" s="85" t="s">
        <v>348</v>
      </c>
      <c r="B10" s="85" t="s">
        <v>353</v>
      </c>
      <c r="C10" s="85" t="s">
        <v>354</v>
      </c>
      <c r="D10" s="85" t="s">
        <v>223</v>
      </c>
      <c r="E10" s="85" t="s">
        <v>242</v>
      </c>
      <c r="F10" s="85" t="s">
        <v>243</v>
      </c>
      <c r="G10" s="85" t="s">
        <v>355</v>
      </c>
      <c r="H10" s="85" t="s">
        <v>356</v>
      </c>
      <c r="I10" s="62">
        <v>717400</v>
      </c>
      <c r="J10" s="62"/>
      <c r="K10" s="62"/>
      <c r="L10" s="62"/>
      <c r="M10" s="62"/>
      <c r="N10" s="62"/>
      <c r="O10" s="62"/>
      <c r="P10" s="62"/>
      <c r="Q10" s="62"/>
      <c r="R10" s="62">
        <v>717400</v>
      </c>
      <c r="S10" s="62">
        <v>717400</v>
      </c>
      <c r="T10" s="62"/>
      <c r="U10" s="62"/>
      <c r="V10" s="62"/>
      <c r="W10" s="62"/>
    </row>
    <row r="11" spans="1:23" ht="21.75" customHeight="1">
      <c r="A11" s="85" t="s">
        <v>348</v>
      </c>
      <c r="B11" s="85" t="s">
        <v>353</v>
      </c>
      <c r="C11" s="85" t="s">
        <v>354</v>
      </c>
      <c r="D11" s="85" t="s">
        <v>223</v>
      </c>
      <c r="E11" s="85" t="s">
        <v>242</v>
      </c>
      <c r="F11" s="85" t="s">
        <v>243</v>
      </c>
      <c r="G11" s="85" t="s">
        <v>351</v>
      </c>
      <c r="H11" s="85" t="s">
        <v>352</v>
      </c>
      <c r="I11" s="62">
        <v>325000</v>
      </c>
      <c r="J11" s="62"/>
      <c r="K11" s="62"/>
      <c r="L11" s="62"/>
      <c r="M11" s="62"/>
      <c r="N11" s="62"/>
      <c r="O11" s="62"/>
      <c r="P11" s="62"/>
      <c r="Q11" s="62"/>
      <c r="R11" s="62">
        <v>325000</v>
      </c>
      <c r="S11" s="62">
        <v>325000</v>
      </c>
      <c r="T11" s="62"/>
      <c r="U11" s="62"/>
      <c r="V11" s="62"/>
      <c r="W11" s="62"/>
    </row>
    <row r="12" spans="1:23" ht="21.75" customHeight="1">
      <c r="A12" s="85" t="s">
        <v>348</v>
      </c>
      <c r="B12" s="85" t="s">
        <v>357</v>
      </c>
      <c r="C12" s="85" t="s">
        <v>358</v>
      </c>
      <c r="D12" s="85" t="s">
        <v>223</v>
      </c>
      <c r="E12" s="85" t="s">
        <v>242</v>
      </c>
      <c r="F12" s="85" t="s">
        <v>243</v>
      </c>
      <c r="G12" s="85" t="s">
        <v>355</v>
      </c>
      <c r="H12" s="85" t="s">
        <v>356</v>
      </c>
      <c r="I12" s="62">
        <v>299400</v>
      </c>
      <c r="J12" s="62"/>
      <c r="K12" s="62"/>
      <c r="L12" s="62"/>
      <c r="M12" s="62"/>
      <c r="N12" s="62"/>
      <c r="O12" s="62"/>
      <c r="P12" s="62"/>
      <c r="Q12" s="62"/>
      <c r="R12" s="62">
        <v>299400</v>
      </c>
      <c r="S12" s="62">
        <v>299400</v>
      </c>
      <c r="T12" s="62"/>
      <c r="U12" s="62"/>
      <c r="V12" s="62"/>
      <c r="W12" s="62"/>
    </row>
    <row r="13" spans="1:23" ht="21.75" customHeight="1">
      <c r="A13" s="85" t="s">
        <v>348</v>
      </c>
      <c r="B13" s="85" t="s">
        <v>359</v>
      </c>
      <c r="C13" s="85" t="s">
        <v>360</v>
      </c>
      <c r="D13" s="85" t="s">
        <v>223</v>
      </c>
      <c r="E13" s="85" t="s">
        <v>242</v>
      </c>
      <c r="F13" s="85" t="s">
        <v>243</v>
      </c>
      <c r="G13" s="85" t="s">
        <v>361</v>
      </c>
      <c r="H13" s="85" t="s">
        <v>362</v>
      </c>
      <c r="I13" s="62">
        <v>800000</v>
      </c>
      <c r="J13" s="62"/>
      <c r="K13" s="62"/>
      <c r="L13" s="62"/>
      <c r="M13" s="62"/>
      <c r="N13" s="62"/>
      <c r="O13" s="62"/>
      <c r="P13" s="62"/>
      <c r="Q13" s="62"/>
      <c r="R13" s="62">
        <v>800000</v>
      </c>
      <c r="S13" s="62">
        <v>800000</v>
      </c>
      <c r="T13" s="62"/>
      <c r="U13" s="62"/>
      <c r="V13" s="62"/>
      <c r="W13" s="62"/>
    </row>
    <row r="14" spans="1:23" ht="21.75" customHeight="1">
      <c r="A14" s="85" t="s">
        <v>348</v>
      </c>
      <c r="B14" s="85" t="s">
        <v>363</v>
      </c>
      <c r="C14" s="85" t="s">
        <v>364</v>
      </c>
      <c r="D14" s="85" t="s">
        <v>223</v>
      </c>
      <c r="E14" s="85" t="s">
        <v>242</v>
      </c>
      <c r="F14" s="85" t="s">
        <v>243</v>
      </c>
      <c r="G14" s="85" t="s">
        <v>351</v>
      </c>
      <c r="H14" s="85" t="s">
        <v>352</v>
      </c>
      <c r="I14" s="62">
        <v>317000</v>
      </c>
      <c r="J14" s="62"/>
      <c r="K14" s="62"/>
      <c r="L14" s="62"/>
      <c r="M14" s="62"/>
      <c r="N14" s="62"/>
      <c r="O14" s="62"/>
      <c r="P14" s="62"/>
      <c r="Q14" s="62"/>
      <c r="R14" s="62">
        <v>317000</v>
      </c>
      <c r="S14" s="62">
        <v>317000</v>
      </c>
      <c r="T14" s="62"/>
      <c r="U14" s="62"/>
      <c r="V14" s="62"/>
      <c r="W14" s="62"/>
    </row>
    <row r="15" spans="1:23" ht="21.75" customHeight="1">
      <c r="A15" s="85" t="s">
        <v>348</v>
      </c>
      <c r="B15" s="85" t="s">
        <v>365</v>
      </c>
      <c r="C15" s="85" t="s">
        <v>366</v>
      </c>
      <c r="D15" s="85" t="s">
        <v>223</v>
      </c>
      <c r="E15" s="85" t="s">
        <v>242</v>
      </c>
      <c r="F15" s="85" t="s">
        <v>243</v>
      </c>
      <c r="G15" s="85" t="s">
        <v>351</v>
      </c>
      <c r="H15" s="85" t="s">
        <v>352</v>
      </c>
      <c r="I15" s="62">
        <v>48000</v>
      </c>
      <c r="J15" s="62"/>
      <c r="K15" s="62"/>
      <c r="L15" s="62"/>
      <c r="M15" s="62"/>
      <c r="N15" s="62"/>
      <c r="O15" s="62"/>
      <c r="P15" s="62"/>
      <c r="Q15" s="62"/>
      <c r="R15" s="62">
        <v>48000</v>
      </c>
      <c r="S15" s="62">
        <v>48000</v>
      </c>
      <c r="T15" s="62"/>
      <c r="U15" s="62"/>
      <c r="V15" s="62"/>
      <c r="W15" s="62"/>
    </row>
    <row r="16" spans="1:23" ht="21.75" customHeight="1">
      <c r="A16" s="85" t="s">
        <v>348</v>
      </c>
      <c r="B16" s="85" t="s">
        <v>367</v>
      </c>
      <c r="C16" s="85" t="s">
        <v>368</v>
      </c>
      <c r="D16" s="85" t="s">
        <v>223</v>
      </c>
      <c r="E16" s="85" t="s">
        <v>242</v>
      </c>
      <c r="F16" s="85" t="s">
        <v>243</v>
      </c>
      <c r="G16" s="85" t="s">
        <v>355</v>
      </c>
      <c r="H16" s="85" t="s">
        <v>356</v>
      </c>
      <c r="I16" s="62">
        <v>241000</v>
      </c>
      <c r="J16" s="62"/>
      <c r="K16" s="62"/>
      <c r="L16" s="62"/>
      <c r="M16" s="62"/>
      <c r="N16" s="62"/>
      <c r="O16" s="62"/>
      <c r="P16" s="62"/>
      <c r="Q16" s="62"/>
      <c r="R16" s="62">
        <v>241000</v>
      </c>
      <c r="S16" s="62">
        <v>241000</v>
      </c>
      <c r="T16" s="62"/>
      <c r="U16" s="62"/>
      <c r="V16" s="62"/>
      <c r="W16" s="62"/>
    </row>
    <row r="17" spans="1:23" ht="21.75" customHeight="1">
      <c r="A17" s="85" t="s">
        <v>348</v>
      </c>
      <c r="B17" s="85" t="s">
        <v>369</v>
      </c>
      <c r="C17" s="85" t="s">
        <v>370</v>
      </c>
      <c r="D17" s="85" t="s">
        <v>223</v>
      </c>
      <c r="E17" s="85" t="s">
        <v>242</v>
      </c>
      <c r="F17" s="85" t="s">
        <v>243</v>
      </c>
      <c r="G17" s="85" t="s">
        <v>330</v>
      </c>
      <c r="H17" s="85" t="s">
        <v>331</v>
      </c>
      <c r="I17" s="62">
        <v>1000000</v>
      </c>
      <c r="J17" s="62"/>
      <c r="K17" s="62"/>
      <c r="L17" s="62"/>
      <c r="M17" s="62"/>
      <c r="N17" s="62"/>
      <c r="O17" s="62"/>
      <c r="P17" s="62"/>
      <c r="Q17" s="62"/>
      <c r="R17" s="62">
        <v>1000000</v>
      </c>
      <c r="S17" s="62">
        <v>1000000</v>
      </c>
      <c r="T17" s="62"/>
      <c r="U17" s="62"/>
      <c r="V17" s="62"/>
      <c r="W17" s="62"/>
    </row>
    <row r="18" spans="1:23" ht="21.75" customHeight="1">
      <c r="A18" s="85" t="s">
        <v>348</v>
      </c>
      <c r="B18" s="85" t="s">
        <v>371</v>
      </c>
      <c r="C18" s="85" t="s">
        <v>372</v>
      </c>
      <c r="D18" s="85" t="s">
        <v>223</v>
      </c>
      <c r="E18" s="85" t="s">
        <v>242</v>
      </c>
      <c r="F18" s="85" t="s">
        <v>243</v>
      </c>
      <c r="G18" s="85" t="s">
        <v>307</v>
      </c>
      <c r="H18" s="85" t="s">
        <v>308</v>
      </c>
      <c r="I18" s="62">
        <v>1769801</v>
      </c>
      <c r="J18" s="62"/>
      <c r="K18" s="62"/>
      <c r="L18" s="62"/>
      <c r="M18" s="62"/>
      <c r="N18" s="62"/>
      <c r="O18" s="62"/>
      <c r="P18" s="62"/>
      <c r="Q18" s="62"/>
      <c r="R18" s="62">
        <v>1769801</v>
      </c>
      <c r="S18" s="62">
        <v>1769801</v>
      </c>
      <c r="T18" s="62"/>
      <c r="U18" s="62"/>
      <c r="V18" s="62"/>
      <c r="W18" s="62"/>
    </row>
    <row r="19" spans="1:23" ht="21.75" customHeight="1">
      <c r="A19" s="85" t="s">
        <v>348</v>
      </c>
      <c r="B19" s="85" t="s">
        <v>373</v>
      </c>
      <c r="C19" s="85" t="s">
        <v>374</v>
      </c>
      <c r="D19" s="85" t="s">
        <v>223</v>
      </c>
      <c r="E19" s="85" t="s">
        <v>242</v>
      </c>
      <c r="F19" s="85" t="s">
        <v>243</v>
      </c>
      <c r="G19" s="85" t="s">
        <v>330</v>
      </c>
      <c r="H19" s="85" t="s">
        <v>331</v>
      </c>
      <c r="I19" s="62">
        <v>99330000</v>
      </c>
      <c r="J19" s="62"/>
      <c r="K19" s="62"/>
      <c r="L19" s="62"/>
      <c r="M19" s="62"/>
      <c r="N19" s="62"/>
      <c r="O19" s="62"/>
      <c r="P19" s="62"/>
      <c r="Q19" s="62"/>
      <c r="R19" s="62">
        <v>99330000</v>
      </c>
      <c r="S19" s="62">
        <v>99330000</v>
      </c>
      <c r="T19" s="62"/>
      <c r="U19" s="62"/>
      <c r="V19" s="62"/>
      <c r="W19" s="62"/>
    </row>
    <row r="20" spans="1:23" ht="21.75" customHeight="1">
      <c r="A20" s="85" t="s">
        <v>348</v>
      </c>
      <c r="B20" s="85" t="s">
        <v>375</v>
      </c>
      <c r="C20" s="85" t="s">
        <v>376</v>
      </c>
      <c r="D20" s="85" t="s">
        <v>223</v>
      </c>
      <c r="E20" s="85" t="s">
        <v>242</v>
      </c>
      <c r="F20" s="85" t="s">
        <v>243</v>
      </c>
      <c r="G20" s="85" t="s">
        <v>342</v>
      </c>
      <c r="H20" s="85" t="s">
        <v>343</v>
      </c>
      <c r="I20" s="62">
        <v>1950000</v>
      </c>
      <c r="J20" s="62"/>
      <c r="K20" s="62"/>
      <c r="L20" s="62"/>
      <c r="M20" s="62"/>
      <c r="N20" s="62"/>
      <c r="O20" s="62"/>
      <c r="P20" s="62"/>
      <c r="Q20" s="62"/>
      <c r="R20" s="62">
        <v>1950000</v>
      </c>
      <c r="S20" s="62">
        <v>1950000</v>
      </c>
      <c r="T20" s="62"/>
      <c r="U20" s="62"/>
      <c r="V20" s="62"/>
      <c r="W20" s="62"/>
    </row>
    <row r="21" spans="1:23" ht="21.75" customHeight="1">
      <c r="A21" s="85" t="s">
        <v>348</v>
      </c>
      <c r="B21" s="85" t="s">
        <v>377</v>
      </c>
      <c r="C21" s="85" t="s">
        <v>378</v>
      </c>
      <c r="D21" s="85" t="s">
        <v>223</v>
      </c>
      <c r="E21" s="85" t="s">
        <v>242</v>
      </c>
      <c r="F21" s="85" t="s">
        <v>243</v>
      </c>
      <c r="G21" s="85" t="s">
        <v>330</v>
      </c>
      <c r="H21" s="85" t="s">
        <v>331</v>
      </c>
      <c r="I21" s="62">
        <v>240000</v>
      </c>
      <c r="J21" s="62"/>
      <c r="K21" s="62"/>
      <c r="L21" s="62"/>
      <c r="M21" s="62"/>
      <c r="N21" s="62"/>
      <c r="O21" s="62"/>
      <c r="P21" s="62"/>
      <c r="Q21" s="62"/>
      <c r="R21" s="62">
        <v>240000</v>
      </c>
      <c r="S21" s="62">
        <v>240000</v>
      </c>
      <c r="T21" s="62"/>
      <c r="U21" s="62"/>
      <c r="V21" s="62"/>
      <c r="W21" s="62"/>
    </row>
    <row r="22" spans="1:23" ht="21.75" customHeight="1">
      <c r="A22" s="85" t="s">
        <v>348</v>
      </c>
      <c r="B22" s="85" t="s">
        <v>377</v>
      </c>
      <c r="C22" s="85" t="s">
        <v>378</v>
      </c>
      <c r="D22" s="85" t="s">
        <v>223</v>
      </c>
      <c r="E22" s="85" t="s">
        <v>242</v>
      </c>
      <c r="F22" s="85" t="s">
        <v>243</v>
      </c>
      <c r="G22" s="85" t="s">
        <v>336</v>
      </c>
      <c r="H22" s="85" t="s">
        <v>337</v>
      </c>
      <c r="I22" s="62">
        <v>801000</v>
      </c>
      <c r="J22" s="62"/>
      <c r="K22" s="62"/>
      <c r="L22" s="62"/>
      <c r="M22" s="62"/>
      <c r="N22" s="62"/>
      <c r="O22" s="62"/>
      <c r="P22" s="62"/>
      <c r="Q22" s="62"/>
      <c r="R22" s="62">
        <v>801000</v>
      </c>
      <c r="S22" s="62">
        <v>801000</v>
      </c>
      <c r="T22" s="62"/>
      <c r="U22" s="62"/>
      <c r="V22" s="62"/>
      <c r="W22" s="62"/>
    </row>
    <row r="23" spans="1:23" ht="21.75" customHeight="1">
      <c r="A23" s="85" t="s">
        <v>348</v>
      </c>
      <c r="B23" s="85" t="s">
        <v>377</v>
      </c>
      <c r="C23" s="85" t="s">
        <v>378</v>
      </c>
      <c r="D23" s="85" t="s">
        <v>223</v>
      </c>
      <c r="E23" s="85" t="s">
        <v>242</v>
      </c>
      <c r="F23" s="85" t="s">
        <v>243</v>
      </c>
      <c r="G23" s="85" t="s">
        <v>342</v>
      </c>
      <c r="H23" s="85" t="s">
        <v>343</v>
      </c>
      <c r="I23" s="62">
        <v>4890000</v>
      </c>
      <c r="J23" s="62"/>
      <c r="K23" s="62"/>
      <c r="L23" s="62"/>
      <c r="M23" s="62"/>
      <c r="N23" s="62"/>
      <c r="O23" s="62"/>
      <c r="P23" s="62"/>
      <c r="Q23" s="62"/>
      <c r="R23" s="62">
        <v>4890000</v>
      </c>
      <c r="S23" s="62">
        <v>4890000</v>
      </c>
      <c r="T23" s="62"/>
      <c r="U23" s="62"/>
      <c r="V23" s="62"/>
      <c r="W23" s="62"/>
    </row>
    <row r="24" spans="1:23" ht="21.75" customHeight="1">
      <c r="A24" s="85" t="s">
        <v>348</v>
      </c>
      <c r="B24" s="85" t="s">
        <v>379</v>
      </c>
      <c r="C24" s="85" t="s">
        <v>380</v>
      </c>
      <c r="D24" s="85" t="s">
        <v>223</v>
      </c>
      <c r="E24" s="85" t="s">
        <v>242</v>
      </c>
      <c r="F24" s="85" t="s">
        <v>243</v>
      </c>
      <c r="G24" s="85" t="s">
        <v>381</v>
      </c>
      <c r="H24" s="85" t="s">
        <v>382</v>
      </c>
      <c r="I24" s="62">
        <v>6648100</v>
      </c>
      <c r="J24" s="62"/>
      <c r="K24" s="62"/>
      <c r="L24" s="62"/>
      <c r="M24" s="62"/>
      <c r="N24" s="62"/>
      <c r="O24" s="62"/>
      <c r="P24" s="62"/>
      <c r="Q24" s="62"/>
      <c r="R24" s="62">
        <v>6648100</v>
      </c>
      <c r="S24" s="62">
        <v>6648100</v>
      </c>
      <c r="T24" s="62"/>
      <c r="U24" s="62"/>
      <c r="V24" s="62"/>
      <c r="W24" s="62"/>
    </row>
    <row r="25" spans="1:23" ht="21.75" customHeight="1">
      <c r="A25" s="85" t="s">
        <v>348</v>
      </c>
      <c r="B25" s="85" t="s">
        <v>383</v>
      </c>
      <c r="C25" s="85" t="s">
        <v>384</v>
      </c>
      <c r="D25" s="85" t="s">
        <v>223</v>
      </c>
      <c r="E25" s="85" t="s">
        <v>242</v>
      </c>
      <c r="F25" s="85" t="s">
        <v>243</v>
      </c>
      <c r="G25" s="85" t="s">
        <v>323</v>
      </c>
      <c r="H25" s="85" t="s">
        <v>324</v>
      </c>
      <c r="I25" s="62">
        <v>10630000</v>
      </c>
      <c r="J25" s="62"/>
      <c r="K25" s="62"/>
      <c r="L25" s="62"/>
      <c r="M25" s="62"/>
      <c r="N25" s="62"/>
      <c r="O25" s="62"/>
      <c r="P25" s="62"/>
      <c r="Q25" s="62"/>
      <c r="R25" s="62">
        <v>10630000</v>
      </c>
      <c r="S25" s="62">
        <v>10630000</v>
      </c>
      <c r="T25" s="62"/>
      <c r="U25" s="62"/>
      <c r="V25" s="62"/>
      <c r="W25" s="62"/>
    </row>
    <row r="26" spans="1:23" ht="21.75" customHeight="1">
      <c r="A26" s="85" t="s">
        <v>348</v>
      </c>
      <c r="B26" s="85" t="s">
        <v>385</v>
      </c>
      <c r="C26" s="85" t="s">
        <v>386</v>
      </c>
      <c r="D26" s="85" t="s">
        <v>223</v>
      </c>
      <c r="E26" s="85" t="s">
        <v>242</v>
      </c>
      <c r="F26" s="85" t="s">
        <v>243</v>
      </c>
      <c r="G26" s="85" t="s">
        <v>319</v>
      </c>
      <c r="H26" s="85" t="s">
        <v>320</v>
      </c>
      <c r="I26" s="62">
        <v>8213429</v>
      </c>
      <c r="J26" s="62"/>
      <c r="K26" s="62"/>
      <c r="L26" s="62"/>
      <c r="M26" s="62"/>
      <c r="N26" s="62"/>
      <c r="O26" s="62"/>
      <c r="P26" s="62"/>
      <c r="Q26" s="62"/>
      <c r="R26" s="62">
        <v>8213429</v>
      </c>
      <c r="S26" s="62">
        <v>8213429</v>
      </c>
      <c r="T26" s="62"/>
      <c r="U26" s="62"/>
      <c r="V26" s="62"/>
      <c r="W26" s="62"/>
    </row>
    <row r="27" spans="1:23" ht="21.75" customHeight="1">
      <c r="A27" s="85" t="s">
        <v>348</v>
      </c>
      <c r="B27" s="85" t="s">
        <v>387</v>
      </c>
      <c r="C27" s="85" t="s">
        <v>388</v>
      </c>
      <c r="D27" s="85" t="s">
        <v>223</v>
      </c>
      <c r="E27" s="85" t="s">
        <v>242</v>
      </c>
      <c r="F27" s="85" t="s">
        <v>243</v>
      </c>
      <c r="G27" s="85" t="s">
        <v>323</v>
      </c>
      <c r="H27" s="85" t="s">
        <v>324</v>
      </c>
      <c r="I27" s="62">
        <v>212000</v>
      </c>
      <c r="J27" s="62"/>
      <c r="K27" s="62"/>
      <c r="L27" s="62"/>
      <c r="M27" s="62"/>
      <c r="N27" s="62"/>
      <c r="O27" s="62"/>
      <c r="P27" s="62"/>
      <c r="Q27" s="62"/>
      <c r="R27" s="62">
        <v>212000</v>
      </c>
      <c r="S27" s="62">
        <v>212000</v>
      </c>
      <c r="T27" s="62"/>
      <c r="U27" s="62"/>
      <c r="V27" s="62"/>
      <c r="W27" s="62"/>
    </row>
    <row r="28" spans="1:23" ht="21.75" customHeight="1">
      <c r="A28" s="85" t="s">
        <v>348</v>
      </c>
      <c r="B28" s="85" t="s">
        <v>389</v>
      </c>
      <c r="C28" s="85" t="s">
        <v>390</v>
      </c>
      <c r="D28" s="85" t="s">
        <v>223</v>
      </c>
      <c r="E28" s="85" t="s">
        <v>242</v>
      </c>
      <c r="F28" s="85" t="s">
        <v>243</v>
      </c>
      <c r="G28" s="85" t="s">
        <v>338</v>
      </c>
      <c r="H28" s="85" t="s">
        <v>339</v>
      </c>
      <c r="I28" s="62">
        <v>46000</v>
      </c>
      <c r="J28" s="62"/>
      <c r="K28" s="62"/>
      <c r="L28" s="62"/>
      <c r="M28" s="62"/>
      <c r="N28" s="62"/>
      <c r="O28" s="62"/>
      <c r="P28" s="62"/>
      <c r="Q28" s="62"/>
      <c r="R28" s="62">
        <v>46000</v>
      </c>
      <c r="S28" s="62">
        <v>46000</v>
      </c>
      <c r="T28" s="62"/>
      <c r="U28" s="62"/>
      <c r="V28" s="62"/>
      <c r="W28" s="62"/>
    </row>
    <row r="29" spans="1:23" ht="21.75" customHeight="1">
      <c r="A29" s="85" t="s">
        <v>348</v>
      </c>
      <c r="B29" s="85" t="s">
        <v>391</v>
      </c>
      <c r="C29" s="85" t="s">
        <v>392</v>
      </c>
      <c r="D29" s="85" t="s">
        <v>223</v>
      </c>
      <c r="E29" s="85" t="s">
        <v>242</v>
      </c>
      <c r="F29" s="85" t="s">
        <v>243</v>
      </c>
      <c r="G29" s="85" t="s">
        <v>338</v>
      </c>
      <c r="H29" s="85" t="s">
        <v>339</v>
      </c>
      <c r="I29" s="62">
        <v>330000</v>
      </c>
      <c r="J29" s="62"/>
      <c r="K29" s="62"/>
      <c r="L29" s="62"/>
      <c r="M29" s="62"/>
      <c r="N29" s="62"/>
      <c r="O29" s="62"/>
      <c r="P29" s="62"/>
      <c r="Q29" s="62"/>
      <c r="R29" s="62">
        <v>330000</v>
      </c>
      <c r="S29" s="62">
        <v>330000</v>
      </c>
      <c r="T29" s="62"/>
      <c r="U29" s="62"/>
      <c r="V29" s="62"/>
      <c r="W29" s="62"/>
    </row>
    <row r="30" spans="1:23" ht="21.75" customHeight="1">
      <c r="A30" s="85" t="s">
        <v>348</v>
      </c>
      <c r="B30" s="85" t="s">
        <v>393</v>
      </c>
      <c r="C30" s="85" t="s">
        <v>394</v>
      </c>
      <c r="D30" s="85" t="s">
        <v>223</v>
      </c>
      <c r="E30" s="85" t="s">
        <v>242</v>
      </c>
      <c r="F30" s="85" t="s">
        <v>243</v>
      </c>
      <c r="G30" s="85" t="s">
        <v>325</v>
      </c>
      <c r="H30" s="85" t="s">
        <v>326</v>
      </c>
      <c r="I30" s="62">
        <v>360000</v>
      </c>
      <c r="J30" s="62"/>
      <c r="K30" s="62"/>
      <c r="L30" s="62"/>
      <c r="M30" s="62"/>
      <c r="N30" s="62"/>
      <c r="O30" s="62"/>
      <c r="P30" s="62"/>
      <c r="Q30" s="62"/>
      <c r="R30" s="62">
        <v>360000</v>
      </c>
      <c r="S30" s="62">
        <v>360000</v>
      </c>
      <c r="T30" s="62"/>
      <c r="U30" s="62"/>
      <c r="V30" s="62"/>
      <c r="W30" s="62"/>
    </row>
    <row r="31" spans="1:23" ht="21.75" customHeight="1">
      <c r="A31" s="85" t="s">
        <v>348</v>
      </c>
      <c r="B31" s="85" t="s">
        <v>395</v>
      </c>
      <c r="C31" s="85" t="s">
        <v>396</v>
      </c>
      <c r="D31" s="85" t="s">
        <v>223</v>
      </c>
      <c r="E31" s="85" t="s">
        <v>242</v>
      </c>
      <c r="F31" s="85" t="s">
        <v>243</v>
      </c>
      <c r="G31" s="85" t="s">
        <v>342</v>
      </c>
      <c r="H31" s="85" t="s">
        <v>343</v>
      </c>
      <c r="I31" s="62">
        <v>440000</v>
      </c>
      <c r="J31" s="62"/>
      <c r="K31" s="62"/>
      <c r="L31" s="62"/>
      <c r="M31" s="62"/>
      <c r="N31" s="62"/>
      <c r="O31" s="62"/>
      <c r="P31" s="62"/>
      <c r="Q31" s="62"/>
      <c r="R31" s="62">
        <v>440000</v>
      </c>
      <c r="S31" s="62">
        <v>440000</v>
      </c>
      <c r="T31" s="62"/>
      <c r="U31" s="62"/>
      <c r="V31" s="62"/>
      <c r="W31" s="62"/>
    </row>
    <row r="32" spans="1:23" ht="18.75" customHeight="1">
      <c r="A32" s="227" t="s">
        <v>57</v>
      </c>
      <c r="B32" s="237"/>
      <c r="C32" s="237"/>
      <c r="D32" s="237"/>
      <c r="E32" s="237"/>
      <c r="F32" s="237"/>
      <c r="G32" s="237"/>
      <c r="H32" s="193"/>
      <c r="I32" s="62">
        <v>221693730</v>
      </c>
      <c r="J32" s="62"/>
      <c r="K32" s="62"/>
      <c r="L32" s="62"/>
      <c r="M32" s="62"/>
      <c r="N32" s="62"/>
      <c r="O32" s="62"/>
      <c r="P32" s="62"/>
      <c r="Q32" s="62"/>
      <c r="R32" s="62">
        <v>221693730</v>
      </c>
      <c r="S32" s="62">
        <v>221693730</v>
      </c>
      <c r="T32" s="62"/>
      <c r="U32" s="62"/>
      <c r="V32" s="62"/>
      <c r="W32" s="62"/>
    </row>
  </sheetData>
  <mergeCells count="28">
    <mergeCell ref="A3:W3"/>
    <mergeCell ref="A4:I4"/>
    <mergeCell ref="J5:M5"/>
    <mergeCell ref="N5:P5"/>
    <mergeCell ref="R5:W5"/>
    <mergeCell ref="Q5:Q7"/>
    <mergeCell ref="R6:R7"/>
    <mergeCell ref="S6:S7"/>
    <mergeCell ref="T6:T7"/>
    <mergeCell ref="U6:U7"/>
    <mergeCell ref="V6:V7"/>
    <mergeCell ref="W6:W7"/>
    <mergeCell ref="P6:P7"/>
    <mergeCell ref="J6:K6"/>
    <mergeCell ref="A5:A7"/>
    <mergeCell ref="B5:B7"/>
    <mergeCell ref="N6:N7"/>
    <mergeCell ref="O6:O7"/>
    <mergeCell ref="H5:H7"/>
    <mergeCell ref="I5:I7"/>
    <mergeCell ref="A32:H32"/>
    <mergeCell ref="L6:L7"/>
    <mergeCell ref="M6:M7"/>
    <mergeCell ref="C5:C7"/>
    <mergeCell ref="D5:D7"/>
    <mergeCell ref="E5:E7"/>
    <mergeCell ref="F5:F7"/>
    <mergeCell ref="G5:G7"/>
  </mergeCells>
  <phoneticPr fontId="22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Right="0"/>
  </sheetPr>
  <dimension ref="A1:J67"/>
  <sheetViews>
    <sheetView showZeros="0" workbookViewId="0">
      <pane ySplit="1" topLeftCell="A62" activePane="bottomLeft" state="frozen"/>
      <selection pane="bottomLeft" activeCell="C73" sqref="C73"/>
    </sheetView>
  </sheetViews>
  <sheetFormatPr defaultColWidth="9.125" defaultRowHeight="12" customHeight="1"/>
  <cols>
    <col min="1" max="1" width="34.25" customWidth="1"/>
    <col min="2" max="2" width="29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27.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J2" s="26" t="s">
        <v>112</v>
      </c>
    </row>
    <row r="3" spans="1:10" ht="28.5" customHeight="1">
      <c r="A3" s="162" t="s">
        <v>113</v>
      </c>
      <c r="B3" s="184"/>
      <c r="C3" s="184"/>
      <c r="D3" s="184"/>
      <c r="E3" s="184"/>
      <c r="F3" s="185"/>
      <c r="G3" s="184"/>
      <c r="H3" s="185"/>
      <c r="I3" s="185"/>
      <c r="J3" s="184"/>
    </row>
    <row r="4" spans="1:10" ht="15" customHeight="1">
      <c r="A4" s="207" t="str">
        <f>"单位名称："&amp;"石林彝族自治县人民医院"</f>
        <v>单位名称：石林彝族自治县人民医院</v>
      </c>
      <c r="B4" s="182"/>
      <c r="C4" s="182"/>
      <c r="D4" s="182"/>
      <c r="E4" s="182"/>
      <c r="F4" s="182"/>
      <c r="G4" s="182"/>
      <c r="H4" s="182"/>
    </row>
    <row r="5" spans="1:10" ht="14.25" customHeight="1">
      <c r="A5" s="104" t="s">
        <v>114</v>
      </c>
      <c r="B5" s="104" t="s">
        <v>115</v>
      </c>
      <c r="C5" s="104" t="s">
        <v>116</v>
      </c>
      <c r="D5" s="104" t="s">
        <v>117</v>
      </c>
      <c r="E5" s="104" t="s">
        <v>118</v>
      </c>
      <c r="F5" s="74" t="s">
        <v>119</v>
      </c>
      <c r="G5" s="104" t="s">
        <v>120</v>
      </c>
      <c r="H5" s="74" t="s">
        <v>121</v>
      </c>
      <c r="I5" s="74" t="s">
        <v>122</v>
      </c>
      <c r="J5" s="104" t="s">
        <v>123</v>
      </c>
    </row>
    <row r="6" spans="1:10" ht="14.25" customHeight="1">
      <c r="A6" s="104">
        <v>1</v>
      </c>
      <c r="B6" s="104">
        <v>2</v>
      </c>
      <c r="C6" s="104">
        <v>3</v>
      </c>
      <c r="D6" s="104">
        <v>4</v>
      </c>
      <c r="E6" s="104">
        <v>5</v>
      </c>
      <c r="F6" s="74">
        <v>6</v>
      </c>
      <c r="G6" s="104">
        <v>7</v>
      </c>
      <c r="H6" s="74">
        <v>8</v>
      </c>
      <c r="I6" s="74">
        <v>9</v>
      </c>
      <c r="J6" s="104">
        <v>10</v>
      </c>
    </row>
    <row r="7" spans="1:10" ht="42" customHeight="1">
      <c r="A7" s="93" t="s">
        <v>223</v>
      </c>
      <c r="B7" s="85"/>
      <c r="C7" s="85"/>
      <c r="D7" s="85"/>
      <c r="E7" s="107"/>
      <c r="F7" s="108"/>
      <c r="G7" s="107"/>
      <c r="H7" s="108"/>
      <c r="I7" s="108"/>
      <c r="J7" s="107"/>
    </row>
    <row r="8" spans="1:10" ht="42" customHeight="1">
      <c r="A8" s="239" t="s">
        <v>374</v>
      </c>
      <c r="B8" s="240" t="s">
        <v>397</v>
      </c>
      <c r="C8" s="66" t="s">
        <v>398</v>
      </c>
      <c r="D8" s="66" t="s">
        <v>399</v>
      </c>
      <c r="E8" s="93" t="s">
        <v>400</v>
      </c>
      <c r="F8" s="66" t="s">
        <v>401</v>
      </c>
      <c r="G8" s="93" t="s">
        <v>402</v>
      </c>
      <c r="H8" s="66" t="s">
        <v>403</v>
      </c>
      <c r="I8" s="66" t="s">
        <v>404</v>
      </c>
      <c r="J8" s="93" t="s">
        <v>400</v>
      </c>
    </row>
    <row r="9" spans="1:10" ht="42" customHeight="1">
      <c r="A9" s="239" t="s">
        <v>374</v>
      </c>
      <c r="B9" s="240" t="s">
        <v>397</v>
      </c>
      <c r="C9" s="66" t="s">
        <v>405</v>
      </c>
      <c r="D9" s="66" t="s">
        <v>406</v>
      </c>
      <c r="E9" s="93" t="s">
        <v>407</v>
      </c>
      <c r="F9" s="66" t="s">
        <v>401</v>
      </c>
      <c r="G9" s="93" t="s">
        <v>408</v>
      </c>
      <c r="H9" s="66"/>
      <c r="I9" s="66" t="s">
        <v>409</v>
      </c>
      <c r="J9" s="93" t="s">
        <v>407</v>
      </c>
    </row>
    <row r="10" spans="1:10" ht="42" customHeight="1">
      <c r="A10" s="239" t="s">
        <v>374</v>
      </c>
      <c r="B10" s="240" t="s">
        <v>397</v>
      </c>
      <c r="C10" s="66" t="s">
        <v>410</v>
      </c>
      <c r="D10" s="66" t="s">
        <v>411</v>
      </c>
      <c r="E10" s="93" t="s">
        <v>412</v>
      </c>
      <c r="F10" s="66" t="s">
        <v>401</v>
      </c>
      <c r="G10" s="93" t="s">
        <v>408</v>
      </c>
      <c r="H10" s="66"/>
      <c r="I10" s="66" t="s">
        <v>409</v>
      </c>
      <c r="J10" s="93" t="s">
        <v>412</v>
      </c>
    </row>
    <row r="11" spans="1:10" ht="42" customHeight="1">
      <c r="A11" s="239" t="s">
        <v>372</v>
      </c>
      <c r="B11" s="240" t="s">
        <v>413</v>
      </c>
      <c r="C11" s="66" t="s">
        <v>398</v>
      </c>
      <c r="D11" s="66" t="s">
        <v>399</v>
      </c>
      <c r="E11" s="93" t="s">
        <v>400</v>
      </c>
      <c r="F11" s="66" t="s">
        <v>401</v>
      </c>
      <c r="G11" s="93" t="s">
        <v>402</v>
      </c>
      <c r="H11" s="66" t="s">
        <v>403</v>
      </c>
      <c r="I11" s="66" t="s">
        <v>404</v>
      </c>
      <c r="J11" s="93" t="s">
        <v>400</v>
      </c>
    </row>
    <row r="12" spans="1:10" ht="42" customHeight="1">
      <c r="A12" s="239" t="s">
        <v>372</v>
      </c>
      <c r="B12" s="240" t="s">
        <v>413</v>
      </c>
      <c r="C12" s="66" t="s">
        <v>405</v>
      </c>
      <c r="D12" s="66" t="s">
        <v>406</v>
      </c>
      <c r="E12" s="93" t="s">
        <v>407</v>
      </c>
      <c r="F12" s="66" t="s">
        <v>401</v>
      </c>
      <c r="G12" s="93" t="s">
        <v>408</v>
      </c>
      <c r="H12" s="66"/>
      <c r="I12" s="66" t="s">
        <v>409</v>
      </c>
      <c r="J12" s="93" t="s">
        <v>407</v>
      </c>
    </row>
    <row r="13" spans="1:10" ht="42" customHeight="1">
      <c r="A13" s="239" t="s">
        <v>372</v>
      </c>
      <c r="B13" s="240" t="s">
        <v>413</v>
      </c>
      <c r="C13" s="66" t="s">
        <v>410</v>
      </c>
      <c r="D13" s="66" t="s">
        <v>411</v>
      </c>
      <c r="E13" s="93" t="s">
        <v>412</v>
      </c>
      <c r="F13" s="66" t="s">
        <v>401</v>
      </c>
      <c r="G13" s="93" t="s">
        <v>408</v>
      </c>
      <c r="H13" s="66"/>
      <c r="I13" s="66" t="s">
        <v>409</v>
      </c>
      <c r="J13" s="93" t="s">
        <v>412</v>
      </c>
    </row>
    <row r="14" spans="1:10" ht="42" customHeight="1">
      <c r="A14" s="239" t="s">
        <v>350</v>
      </c>
      <c r="B14" s="240" t="s">
        <v>414</v>
      </c>
      <c r="C14" s="66" t="s">
        <v>398</v>
      </c>
      <c r="D14" s="66" t="s">
        <v>399</v>
      </c>
      <c r="E14" s="93" t="s">
        <v>400</v>
      </c>
      <c r="F14" s="66" t="s">
        <v>401</v>
      </c>
      <c r="G14" s="93" t="s">
        <v>415</v>
      </c>
      <c r="H14" s="66" t="s">
        <v>403</v>
      </c>
      <c r="I14" s="66" t="s">
        <v>404</v>
      </c>
      <c r="J14" s="93" t="s">
        <v>400</v>
      </c>
    </row>
    <row r="15" spans="1:10" ht="42" customHeight="1">
      <c r="A15" s="239" t="s">
        <v>350</v>
      </c>
      <c r="B15" s="240" t="s">
        <v>414</v>
      </c>
      <c r="C15" s="66" t="s">
        <v>405</v>
      </c>
      <c r="D15" s="66" t="s">
        <v>406</v>
      </c>
      <c r="E15" s="93" t="s">
        <v>416</v>
      </c>
      <c r="F15" s="66" t="s">
        <v>417</v>
      </c>
      <c r="G15" s="93" t="s">
        <v>418</v>
      </c>
      <c r="H15" s="66" t="s">
        <v>419</v>
      </c>
      <c r="I15" s="66" t="s">
        <v>404</v>
      </c>
      <c r="J15" s="93" t="s">
        <v>416</v>
      </c>
    </row>
    <row r="16" spans="1:10" ht="42" customHeight="1">
      <c r="A16" s="239" t="s">
        <v>350</v>
      </c>
      <c r="B16" s="240" t="s">
        <v>414</v>
      </c>
      <c r="C16" s="66" t="s">
        <v>410</v>
      </c>
      <c r="D16" s="66" t="s">
        <v>411</v>
      </c>
      <c r="E16" s="93" t="s">
        <v>412</v>
      </c>
      <c r="F16" s="66" t="s">
        <v>401</v>
      </c>
      <c r="G16" s="93" t="s">
        <v>408</v>
      </c>
      <c r="H16" s="66"/>
      <c r="I16" s="66" t="s">
        <v>409</v>
      </c>
      <c r="J16" s="93" t="s">
        <v>412</v>
      </c>
    </row>
    <row r="17" spans="1:10" ht="42" customHeight="1">
      <c r="A17" s="239" t="s">
        <v>360</v>
      </c>
      <c r="B17" s="240" t="s">
        <v>420</v>
      </c>
      <c r="C17" s="66" t="s">
        <v>398</v>
      </c>
      <c r="D17" s="66" t="s">
        <v>399</v>
      </c>
      <c r="E17" s="93" t="s">
        <v>400</v>
      </c>
      <c r="F17" s="66" t="s">
        <v>401</v>
      </c>
      <c r="G17" s="93" t="s">
        <v>415</v>
      </c>
      <c r="H17" s="66" t="s">
        <v>403</v>
      </c>
      <c r="I17" s="66" t="s">
        <v>404</v>
      </c>
      <c r="J17" s="93" t="s">
        <v>400</v>
      </c>
    </row>
    <row r="18" spans="1:10" ht="42" customHeight="1">
      <c r="A18" s="239" t="s">
        <v>360</v>
      </c>
      <c r="B18" s="240" t="s">
        <v>420</v>
      </c>
      <c r="C18" s="66" t="s">
        <v>405</v>
      </c>
      <c r="D18" s="66" t="s">
        <v>406</v>
      </c>
      <c r="E18" s="93" t="s">
        <v>416</v>
      </c>
      <c r="F18" s="66" t="s">
        <v>417</v>
      </c>
      <c r="G18" s="93" t="s">
        <v>418</v>
      </c>
      <c r="H18" s="66" t="s">
        <v>419</v>
      </c>
      <c r="I18" s="66" t="s">
        <v>404</v>
      </c>
      <c r="J18" s="93" t="s">
        <v>416</v>
      </c>
    </row>
    <row r="19" spans="1:10" ht="42" customHeight="1">
      <c r="A19" s="239" t="s">
        <v>360</v>
      </c>
      <c r="B19" s="240" t="s">
        <v>420</v>
      </c>
      <c r="C19" s="66" t="s">
        <v>410</v>
      </c>
      <c r="D19" s="66" t="s">
        <v>411</v>
      </c>
      <c r="E19" s="93" t="s">
        <v>412</v>
      </c>
      <c r="F19" s="66" t="s">
        <v>401</v>
      </c>
      <c r="G19" s="93" t="s">
        <v>408</v>
      </c>
      <c r="H19" s="66" t="s">
        <v>419</v>
      </c>
      <c r="I19" s="66" t="s">
        <v>409</v>
      </c>
      <c r="J19" s="93" t="s">
        <v>412</v>
      </c>
    </row>
    <row r="20" spans="1:10" ht="42" customHeight="1">
      <c r="A20" s="239" t="s">
        <v>388</v>
      </c>
      <c r="B20" s="240" t="s">
        <v>421</v>
      </c>
      <c r="C20" s="66" t="s">
        <v>398</v>
      </c>
      <c r="D20" s="66" t="s">
        <v>399</v>
      </c>
      <c r="E20" s="93" t="s">
        <v>422</v>
      </c>
      <c r="F20" s="66" t="s">
        <v>401</v>
      </c>
      <c r="G20" s="93" t="s">
        <v>415</v>
      </c>
      <c r="H20" s="66" t="s">
        <v>403</v>
      </c>
      <c r="I20" s="66" t="s">
        <v>404</v>
      </c>
      <c r="J20" s="93" t="s">
        <v>422</v>
      </c>
    </row>
    <row r="21" spans="1:10" ht="42" customHeight="1">
      <c r="A21" s="239" t="s">
        <v>388</v>
      </c>
      <c r="B21" s="240" t="s">
        <v>421</v>
      </c>
      <c r="C21" s="66" t="s">
        <v>405</v>
      </c>
      <c r="D21" s="66" t="s">
        <v>406</v>
      </c>
      <c r="E21" s="93" t="s">
        <v>407</v>
      </c>
      <c r="F21" s="66" t="s">
        <v>401</v>
      </c>
      <c r="G21" s="93" t="s">
        <v>408</v>
      </c>
      <c r="H21" s="66"/>
      <c r="I21" s="66" t="s">
        <v>409</v>
      </c>
      <c r="J21" s="93" t="s">
        <v>407</v>
      </c>
    </row>
    <row r="22" spans="1:10" ht="42" customHeight="1">
      <c r="A22" s="239" t="s">
        <v>388</v>
      </c>
      <c r="B22" s="240" t="s">
        <v>421</v>
      </c>
      <c r="C22" s="66" t="s">
        <v>410</v>
      </c>
      <c r="D22" s="66" t="s">
        <v>411</v>
      </c>
      <c r="E22" s="93" t="s">
        <v>412</v>
      </c>
      <c r="F22" s="66" t="s">
        <v>401</v>
      </c>
      <c r="G22" s="93" t="s">
        <v>408</v>
      </c>
      <c r="H22" s="66"/>
      <c r="I22" s="66" t="s">
        <v>409</v>
      </c>
      <c r="J22" s="93" t="s">
        <v>412</v>
      </c>
    </row>
    <row r="23" spans="1:10" ht="42" customHeight="1">
      <c r="A23" s="239" t="s">
        <v>380</v>
      </c>
      <c r="B23" s="240" t="s">
        <v>423</v>
      </c>
      <c r="C23" s="66" t="s">
        <v>398</v>
      </c>
      <c r="D23" s="66" t="s">
        <v>399</v>
      </c>
      <c r="E23" s="93" t="s">
        <v>400</v>
      </c>
      <c r="F23" s="66" t="s">
        <v>401</v>
      </c>
      <c r="G23" s="93" t="s">
        <v>415</v>
      </c>
      <c r="H23" s="66" t="s">
        <v>403</v>
      </c>
      <c r="I23" s="66" t="s">
        <v>404</v>
      </c>
      <c r="J23" s="93" t="s">
        <v>400</v>
      </c>
    </row>
    <row r="24" spans="1:10" ht="42" customHeight="1">
      <c r="A24" s="239" t="s">
        <v>380</v>
      </c>
      <c r="B24" s="240" t="s">
        <v>423</v>
      </c>
      <c r="C24" s="66" t="s">
        <v>405</v>
      </c>
      <c r="D24" s="66" t="s">
        <v>406</v>
      </c>
      <c r="E24" s="93" t="s">
        <v>407</v>
      </c>
      <c r="F24" s="66" t="s">
        <v>401</v>
      </c>
      <c r="G24" s="93" t="s">
        <v>408</v>
      </c>
      <c r="H24" s="66"/>
      <c r="I24" s="66" t="s">
        <v>409</v>
      </c>
      <c r="J24" s="93" t="s">
        <v>407</v>
      </c>
    </row>
    <row r="25" spans="1:10" ht="42" customHeight="1">
      <c r="A25" s="239" t="s">
        <v>380</v>
      </c>
      <c r="B25" s="240" t="s">
        <v>423</v>
      </c>
      <c r="C25" s="66" t="s">
        <v>410</v>
      </c>
      <c r="D25" s="66" t="s">
        <v>411</v>
      </c>
      <c r="E25" s="93" t="s">
        <v>412</v>
      </c>
      <c r="F25" s="66" t="s">
        <v>401</v>
      </c>
      <c r="G25" s="93" t="s">
        <v>408</v>
      </c>
      <c r="H25" s="66"/>
      <c r="I25" s="66" t="s">
        <v>409</v>
      </c>
      <c r="J25" s="93" t="s">
        <v>412</v>
      </c>
    </row>
    <row r="26" spans="1:10" ht="42" customHeight="1">
      <c r="A26" s="239" t="s">
        <v>386</v>
      </c>
      <c r="B26" s="240" t="s">
        <v>424</v>
      </c>
      <c r="C26" s="66" t="s">
        <v>398</v>
      </c>
      <c r="D26" s="66" t="s">
        <v>399</v>
      </c>
      <c r="E26" s="93" t="s">
        <v>400</v>
      </c>
      <c r="F26" s="66" t="s">
        <v>401</v>
      </c>
      <c r="G26" s="93" t="s">
        <v>415</v>
      </c>
      <c r="H26" s="66" t="s">
        <v>403</v>
      </c>
      <c r="I26" s="66" t="s">
        <v>404</v>
      </c>
      <c r="J26" s="93" t="s">
        <v>400</v>
      </c>
    </row>
    <row r="27" spans="1:10" ht="42" customHeight="1">
      <c r="A27" s="239" t="s">
        <v>386</v>
      </c>
      <c r="B27" s="240" t="s">
        <v>424</v>
      </c>
      <c r="C27" s="66" t="s">
        <v>405</v>
      </c>
      <c r="D27" s="66" t="s">
        <v>406</v>
      </c>
      <c r="E27" s="93" t="s">
        <v>407</v>
      </c>
      <c r="F27" s="66" t="s">
        <v>401</v>
      </c>
      <c r="G27" s="93" t="s">
        <v>408</v>
      </c>
      <c r="H27" s="66"/>
      <c r="I27" s="66" t="s">
        <v>409</v>
      </c>
      <c r="J27" s="93" t="s">
        <v>407</v>
      </c>
    </row>
    <row r="28" spans="1:10" ht="42" customHeight="1">
      <c r="A28" s="239" t="s">
        <v>386</v>
      </c>
      <c r="B28" s="240" t="s">
        <v>424</v>
      </c>
      <c r="C28" s="66" t="s">
        <v>410</v>
      </c>
      <c r="D28" s="66" t="s">
        <v>411</v>
      </c>
      <c r="E28" s="93" t="s">
        <v>412</v>
      </c>
      <c r="F28" s="66" t="s">
        <v>401</v>
      </c>
      <c r="G28" s="93" t="s">
        <v>408</v>
      </c>
      <c r="H28" s="66"/>
      <c r="I28" s="66" t="s">
        <v>409</v>
      </c>
      <c r="J28" s="93" t="s">
        <v>412</v>
      </c>
    </row>
    <row r="29" spans="1:10" ht="42" customHeight="1">
      <c r="A29" s="239" t="s">
        <v>364</v>
      </c>
      <c r="B29" s="240" t="s">
        <v>425</v>
      </c>
      <c r="C29" s="66" t="s">
        <v>398</v>
      </c>
      <c r="D29" s="66" t="s">
        <v>399</v>
      </c>
      <c r="E29" s="93" t="s">
        <v>400</v>
      </c>
      <c r="F29" s="66" t="s">
        <v>401</v>
      </c>
      <c r="G29" s="93" t="s">
        <v>415</v>
      </c>
      <c r="H29" s="66" t="s">
        <v>403</v>
      </c>
      <c r="I29" s="66" t="s">
        <v>404</v>
      </c>
      <c r="J29" s="93" t="s">
        <v>400</v>
      </c>
    </row>
    <row r="30" spans="1:10" ht="42" customHeight="1">
      <c r="A30" s="239" t="s">
        <v>364</v>
      </c>
      <c r="B30" s="240" t="s">
        <v>425</v>
      </c>
      <c r="C30" s="66" t="s">
        <v>405</v>
      </c>
      <c r="D30" s="66" t="s">
        <v>406</v>
      </c>
      <c r="E30" s="93" t="s">
        <v>407</v>
      </c>
      <c r="F30" s="66" t="s">
        <v>401</v>
      </c>
      <c r="G30" s="93" t="s">
        <v>408</v>
      </c>
      <c r="H30" s="66"/>
      <c r="I30" s="66" t="s">
        <v>409</v>
      </c>
      <c r="J30" s="93" t="s">
        <v>407</v>
      </c>
    </row>
    <row r="31" spans="1:10" ht="42" customHeight="1">
      <c r="A31" s="239" t="s">
        <v>364</v>
      </c>
      <c r="B31" s="240" t="s">
        <v>425</v>
      </c>
      <c r="C31" s="66" t="s">
        <v>410</v>
      </c>
      <c r="D31" s="66" t="s">
        <v>411</v>
      </c>
      <c r="E31" s="93" t="s">
        <v>412</v>
      </c>
      <c r="F31" s="66" t="s">
        <v>401</v>
      </c>
      <c r="G31" s="93" t="s">
        <v>408</v>
      </c>
      <c r="H31" s="66"/>
      <c r="I31" s="66" t="s">
        <v>409</v>
      </c>
      <c r="J31" s="93" t="s">
        <v>412</v>
      </c>
    </row>
    <row r="32" spans="1:10" ht="42" customHeight="1">
      <c r="A32" s="239" t="s">
        <v>368</v>
      </c>
      <c r="B32" s="240" t="s">
        <v>426</v>
      </c>
      <c r="C32" s="66" t="s">
        <v>398</v>
      </c>
      <c r="D32" s="66" t="s">
        <v>399</v>
      </c>
      <c r="E32" s="93" t="s">
        <v>400</v>
      </c>
      <c r="F32" s="66" t="s">
        <v>401</v>
      </c>
      <c r="G32" s="93" t="s">
        <v>415</v>
      </c>
      <c r="H32" s="66" t="s">
        <v>403</v>
      </c>
      <c r="I32" s="66" t="s">
        <v>404</v>
      </c>
      <c r="J32" s="93" t="s">
        <v>400</v>
      </c>
    </row>
    <row r="33" spans="1:10" ht="42" customHeight="1">
      <c r="A33" s="239" t="s">
        <v>368</v>
      </c>
      <c r="B33" s="240" t="s">
        <v>426</v>
      </c>
      <c r="C33" s="66" t="s">
        <v>405</v>
      </c>
      <c r="D33" s="66" t="s">
        <v>406</v>
      </c>
      <c r="E33" s="93" t="s">
        <v>407</v>
      </c>
      <c r="F33" s="66" t="s">
        <v>401</v>
      </c>
      <c r="G33" s="93" t="s">
        <v>408</v>
      </c>
      <c r="H33" s="66"/>
      <c r="I33" s="66" t="s">
        <v>409</v>
      </c>
      <c r="J33" s="93" t="s">
        <v>407</v>
      </c>
    </row>
    <row r="34" spans="1:10" ht="42" customHeight="1">
      <c r="A34" s="239" t="s">
        <v>368</v>
      </c>
      <c r="B34" s="240" t="s">
        <v>426</v>
      </c>
      <c r="C34" s="66" t="s">
        <v>410</v>
      </c>
      <c r="D34" s="66" t="s">
        <v>411</v>
      </c>
      <c r="E34" s="93" t="s">
        <v>412</v>
      </c>
      <c r="F34" s="66" t="s">
        <v>401</v>
      </c>
      <c r="G34" s="93" t="s">
        <v>408</v>
      </c>
      <c r="H34" s="66"/>
      <c r="I34" s="66" t="s">
        <v>409</v>
      </c>
      <c r="J34" s="93" t="s">
        <v>412</v>
      </c>
    </row>
    <row r="35" spans="1:10" ht="42" customHeight="1">
      <c r="A35" s="239" t="s">
        <v>390</v>
      </c>
      <c r="B35" s="240" t="s">
        <v>427</v>
      </c>
      <c r="C35" s="66" t="s">
        <v>398</v>
      </c>
      <c r="D35" s="66" t="s">
        <v>399</v>
      </c>
      <c r="E35" s="93" t="s">
        <v>428</v>
      </c>
      <c r="F35" s="66" t="s">
        <v>401</v>
      </c>
      <c r="G35" s="93" t="s">
        <v>415</v>
      </c>
      <c r="H35" s="66" t="s">
        <v>403</v>
      </c>
      <c r="I35" s="66" t="s">
        <v>404</v>
      </c>
      <c r="J35" s="93" t="s">
        <v>428</v>
      </c>
    </row>
    <row r="36" spans="1:10" ht="42" customHeight="1">
      <c r="A36" s="239" t="s">
        <v>390</v>
      </c>
      <c r="B36" s="240" t="s">
        <v>427</v>
      </c>
      <c r="C36" s="66" t="s">
        <v>405</v>
      </c>
      <c r="D36" s="66" t="s">
        <v>406</v>
      </c>
      <c r="E36" s="93" t="s">
        <v>407</v>
      </c>
      <c r="F36" s="66" t="s">
        <v>401</v>
      </c>
      <c r="G36" s="93" t="s">
        <v>408</v>
      </c>
      <c r="H36" s="66"/>
      <c r="I36" s="66" t="s">
        <v>409</v>
      </c>
      <c r="J36" s="93" t="s">
        <v>407</v>
      </c>
    </row>
    <row r="37" spans="1:10" ht="42" customHeight="1">
      <c r="A37" s="239" t="s">
        <v>390</v>
      </c>
      <c r="B37" s="240" t="s">
        <v>427</v>
      </c>
      <c r="C37" s="66" t="s">
        <v>410</v>
      </c>
      <c r="D37" s="66" t="s">
        <v>411</v>
      </c>
      <c r="E37" s="93" t="s">
        <v>412</v>
      </c>
      <c r="F37" s="66" t="s">
        <v>401</v>
      </c>
      <c r="G37" s="93" t="s">
        <v>408</v>
      </c>
      <c r="H37" s="66"/>
      <c r="I37" s="66" t="s">
        <v>409</v>
      </c>
      <c r="J37" s="93" t="s">
        <v>412</v>
      </c>
    </row>
    <row r="38" spans="1:10" ht="42" customHeight="1">
      <c r="A38" s="239" t="s">
        <v>392</v>
      </c>
      <c r="B38" s="240" t="s">
        <v>429</v>
      </c>
      <c r="C38" s="66" t="s">
        <v>398</v>
      </c>
      <c r="D38" s="66" t="s">
        <v>399</v>
      </c>
      <c r="E38" s="93" t="s">
        <v>428</v>
      </c>
      <c r="F38" s="66" t="s">
        <v>401</v>
      </c>
      <c r="G38" s="93" t="s">
        <v>415</v>
      </c>
      <c r="H38" s="66" t="s">
        <v>403</v>
      </c>
      <c r="I38" s="66" t="s">
        <v>404</v>
      </c>
      <c r="J38" s="93" t="s">
        <v>428</v>
      </c>
    </row>
    <row r="39" spans="1:10" ht="42" customHeight="1">
      <c r="A39" s="239" t="s">
        <v>392</v>
      </c>
      <c r="B39" s="240" t="s">
        <v>429</v>
      </c>
      <c r="C39" s="66" t="s">
        <v>405</v>
      </c>
      <c r="D39" s="66" t="s">
        <v>406</v>
      </c>
      <c r="E39" s="93" t="s">
        <v>407</v>
      </c>
      <c r="F39" s="66" t="s">
        <v>401</v>
      </c>
      <c r="G39" s="93" t="s">
        <v>408</v>
      </c>
      <c r="H39" s="66"/>
      <c r="I39" s="66" t="s">
        <v>409</v>
      </c>
      <c r="J39" s="93" t="s">
        <v>407</v>
      </c>
    </row>
    <row r="40" spans="1:10" ht="42" customHeight="1">
      <c r="A40" s="239" t="s">
        <v>392</v>
      </c>
      <c r="B40" s="240" t="s">
        <v>429</v>
      </c>
      <c r="C40" s="66" t="s">
        <v>410</v>
      </c>
      <c r="D40" s="66" t="s">
        <v>411</v>
      </c>
      <c r="E40" s="93" t="s">
        <v>412</v>
      </c>
      <c r="F40" s="66" t="s">
        <v>401</v>
      </c>
      <c r="G40" s="93" t="s">
        <v>408</v>
      </c>
      <c r="H40" s="66"/>
      <c r="I40" s="66" t="s">
        <v>409</v>
      </c>
      <c r="J40" s="93" t="s">
        <v>412</v>
      </c>
    </row>
    <row r="41" spans="1:10" ht="42" customHeight="1">
      <c r="A41" s="239" t="s">
        <v>394</v>
      </c>
      <c r="B41" s="240" t="s">
        <v>430</v>
      </c>
      <c r="C41" s="66" t="s">
        <v>398</v>
      </c>
      <c r="D41" s="66" t="s">
        <v>399</v>
      </c>
      <c r="E41" s="93" t="s">
        <v>428</v>
      </c>
      <c r="F41" s="66" t="s">
        <v>401</v>
      </c>
      <c r="G41" s="93" t="s">
        <v>415</v>
      </c>
      <c r="H41" s="66" t="s">
        <v>403</v>
      </c>
      <c r="I41" s="66" t="s">
        <v>404</v>
      </c>
      <c r="J41" s="93" t="s">
        <v>428</v>
      </c>
    </row>
    <row r="42" spans="1:10" ht="42" customHeight="1">
      <c r="A42" s="239" t="s">
        <v>394</v>
      </c>
      <c r="B42" s="240" t="s">
        <v>430</v>
      </c>
      <c r="C42" s="66" t="s">
        <v>405</v>
      </c>
      <c r="D42" s="66" t="s">
        <v>406</v>
      </c>
      <c r="E42" s="93" t="s">
        <v>407</v>
      </c>
      <c r="F42" s="66" t="s">
        <v>401</v>
      </c>
      <c r="G42" s="93" t="s">
        <v>408</v>
      </c>
      <c r="H42" s="66"/>
      <c r="I42" s="66" t="s">
        <v>409</v>
      </c>
      <c r="J42" s="93" t="s">
        <v>407</v>
      </c>
    </row>
    <row r="43" spans="1:10" ht="42" customHeight="1">
      <c r="A43" s="239" t="s">
        <v>394</v>
      </c>
      <c r="B43" s="240" t="s">
        <v>430</v>
      </c>
      <c r="C43" s="66" t="s">
        <v>410</v>
      </c>
      <c r="D43" s="66" t="s">
        <v>411</v>
      </c>
      <c r="E43" s="93" t="s">
        <v>412</v>
      </c>
      <c r="F43" s="66" t="s">
        <v>401</v>
      </c>
      <c r="G43" s="93" t="s">
        <v>408</v>
      </c>
      <c r="H43" s="66"/>
      <c r="I43" s="66" t="s">
        <v>409</v>
      </c>
      <c r="J43" s="93" t="s">
        <v>412</v>
      </c>
    </row>
    <row r="44" spans="1:10" ht="42" customHeight="1">
      <c r="A44" s="239" t="s">
        <v>370</v>
      </c>
      <c r="B44" s="240" t="s">
        <v>431</v>
      </c>
      <c r="C44" s="66" t="s">
        <v>398</v>
      </c>
      <c r="D44" s="66" t="s">
        <v>399</v>
      </c>
      <c r="E44" s="93" t="s">
        <v>432</v>
      </c>
      <c r="F44" s="66" t="s">
        <v>401</v>
      </c>
      <c r="G44" s="93" t="s">
        <v>415</v>
      </c>
      <c r="H44" s="66" t="s">
        <v>403</v>
      </c>
      <c r="I44" s="66" t="s">
        <v>404</v>
      </c>
      <c r="J44" s="93" t="s">
        <v>432</v>
      </c>
    </row>
    <row r="45" spans="1:10" ht="42" customHeight="1">
      <c r="A45" s="239" t="s">
        <v>370</v>
      </c>
      <c r="B45" s="240" t="s">
        <v>431</v>
      </c>
      <c r="C45" s="66" t="s">
        <v>405</v>
      </c>
      <c r="D45" s="66" t="s">
        <v>406</v>
      </c>
      <c r="E45" s="93" t="s">
        <v>407</v>
      </c>
      <c r="F45" s="66" t="s">
        <v>401</v>
      </c>
      <c r="G45" s="93" t="s">
        <v>408</v>
      </c>
      <c r="H45" s="66"/>
      <c r="I45" s="66" t="s">
        <v>409</v>
      </c>
      <c r="J45" s="93" t="s">
        <v>407</v>
      </c>
    </row>
    <row r="46" spans="1:10" ht="42" customHeight="1">
      <c r="A46" s="239" t="s">
        <v>370</v>
      </c>
      <c r="B46" s="240" t="s">
        <v>431</v>
      </c>
      <c r="C46" s="66" t="s">
        <v>410</v>
      </c>
      <c r="D46" s="66" t="s">
        <v>411</v>
      </c>
      <c r="E46" s="93" t="s">
        <v>412</v>
      </c>
      <c r="F46" s="66" t="s">
        <v>401</v>
      </c>
      <c r="G46" s="93" t="s">
        <v>408</v>
      </c>
      <c r="H46" s="66" t="s">
        <v>403</v>
      </c>
      <c r="I46" s="66" t="s">
        <v>409</v>
      </c>
      <c r="J46" s="93" t="s">
        <v>412</v>
      </c>
    </row>
    <row r="47" spans="1:10" ht="42" customHeight="1">
      <c r="A47" s="239" t="s">
        <v>396</v>
      </c>
      <c r="B47" s="240" t="s">
        <v>433</v>
      </c>
      <c r="C47" s="66" t="s">
        <v>398</v>
      </c>
      <c r="D47" s="66" t="s">
        <v>399</v>
      </c>
      <c r="E47" s="93" t="s">
        <v>428</v>
      </c>
      <c r="F47" s="66" t="s">
        <v>401</v>
      </c>
      <c r="G47" s="93" t="s">
        <v>415</v>
      </c>
      <c r="H47" s="66" t="s">
        <v>403</v>
      </c>
      <c r="I47" s="66" t="s">
        <v>404</v>
      </c>
      <c r="J47" s="93" t="s">
        <v>428</v>
      </c>
    </row>
    <row r="48" spans="1:10" ht="42" customHeight="1">
      <c r="A48" s="239" t="s">
        <v>396</v>
      </c>
      <c r="B48" s="240" t="s">
        <v>433</v>
      </c>
      <c r="C48" s="66" t="s">
        <v>405</v>
      </c>
      <c r="D48" s="66" t="s">
        <v>406</v>
      </c>
      <c r="E48" s="93" t="s">
        <v>407</v>
      </c>
      <c r="F48" s="66" t="s">
        <v>401</v>
      </c>
      <c r="G48" s="93" t="s">
        <v>408</v>
      </c>
      <c r="H48" s="66"/>
      <c r="I48" s="66" t="s">
        <v>409</v>
      </c>
      <c r="J48" s="93" t="s">
        <v>407</v>
      </c>
    </row>
    <row r="49" spans="1:10" ht="42" customHeight="1">
      <c r="A49" s="239" t="s">
        <v>396</v>
      </c>
      <c r="B49" s="240" t="s">
        <v>433</v>
      </c>
      <c r="C49" s="66" t="s">
        <v>410</v>
      </c>
      <c r="D49" s="66" t="s">
        <v>411</v>
      </c>
      <c r="E49" s="93" t="s">
        <v>412</v>
      </c>
      <c r="F49" s="66" t="s">
        <v>401</v>
      </c>
      <c r="G49" s="93" t="s">
        <v>408</v>
      </c>
      <c r="H49" s="66"/>
      <c r="I49" s="66" t="s">
        <v>409</v>
      </c>
      <c r="J49" s="93" t="s">
        <v>412</v>
      </c>
    </row>
    <row r="50" spans="1:10" ht="42" customHeight="1">
      <c r="A50" s="239" t="s">
        <v>384</v>
      </c>
      <c r="B50" s="240" t="s">
        <v>434</v>
      </c>
      <c r="C50" s="66" t="s">
        <v>398</v>
      </c>
      <c r="D50" s="66" t="s">
        <v>399</v>
      </c>
      <c r="E50" s="93" t="s">
        <v>435</v>
      </c>
      <c r="F50" s="66" t="s">
        <v>401</v>
      </c>
      <c r="G50" s="93" t="s">
        <v>415</v>
      </c>
      <c r="H50" s="66" t="s">
        <v>403</v>
      </c>
      <c r="I50" s="66" t="s">
        <v>404</v>
      </c>
      <c r="J50" s="93" t="s">
        <v>435</v>
      </c>
    </row>
    <row r="51" spans="1:10" ht="42" customHeight="1">
      <c r="A51" s="239" t="s">
        <v>384</v>
      </c>
      <c r="B51" s="240" t="s">
        <v>434</v>
      </c>
      <c r="C51" s="66" t="s">
        <v>405</v>
      </c>
      <c r="D51" s="66" t="s">
        <v>406</v>
      </c>
      <c r="E51" s="93" t="s">
        <v>407</v>
      </c>
      <c r="F51" s="66" t="s">
        <v>401</v>
      </c>
      <c r="G51" s="93" t="s">
        <v>408</v>
      </c>
      <c r="H51" s="66"/>
      <c r="I51" s="66" t="s">
        <v>409</v>
      </c>
      <c r="J51" s="93" t="s">
        <v>407</v>
      </c>
    </row>
    <row r="52" spans="1:10" ht="42" customHeight="1">
      <c r="A52" s="239" t="s">
        <v>384</v>
      </c>
      <c r="B52" s="240" t="s">
        <v>434</v>
      </c>
      <c r="C52" s="66" t="s">
        <v>410</v>
      </c>
      <c r="D52" s="66" t="s">
        <v>411</v>
      </c>
      <c r="E52" s="93" t="s">
        <v>412</v>
      </c>
      <c r="F52" s="66" t="s">
        <v>401</v>
      </c>
      <c r="G52" s="93" t="s">
        <v>408</v>
      </c>
      <c r="H52" s="66"/>
      <c r="I52" s="66" t="s">
        <v>409</v>
      </c>
      <c r="J52" s="93" t="s">
        <v>412</v>
      </c>
    </row>
    <row r="53" spans="1:10" ht="42" customHeight="1">
      <c r="A53" s="239" t="s">
        <v>378</v>
      </c>
      <c r="B53" s="240" t="s">
        <v>436</v>
      </c>
      <c r="C53" s="66" t="s">
        <v>398</v>
      </c>
      <c r="D53" s="66" t="s">
        <v>399</v>
      </c>
      <c r="E53" s="93" t="s">
        <v>400</v>
      </c>
      <c r="F53" s="66" t="s">
        <v>417</v>
      </c>
      <c r="G53" s="93" t="s">
        <v>402</v>
      </c>
      <c r="H53" s="66" t="s">
        <v>403</v>
      </c>
      <c r="I53" s="66" t="s">
        <v>404</v>
      </c>
      <c r="J53" s="93" t="s">
        <v>400</v>
      </c>
    </row>
    <row r="54" spans="1:10" ht="42" customHeight="1">
      <c r="A54" s="239" t="s">
        <v>378</v>
      </c>
      <c r="B54" s="240" t="s">
        <v>436</v>
      </c>
      <c r="C54" s="66" t="s">
        <v>405</v>
      </c>
      <c r="D54" s="66" t="s">
        <v>406</v>
      </c>
      <c r="E54" s="93" t="s">
        <v>407</v>
      </c>
      <c r="F54" s="66" t="s">
        <v>401</v>
      </c>
      <c r="G54" s="93" t="s">
        <v>408</v>
      </c>
      <c r="H54" s="66"/>
      <c r="I54" s="66" t="s">
        <v>409</v>
      </c>
      <c r="J54" s="93" t="s">
        <v>407</v>
      </c>
    </row>
    <row r="55" spans="1:10" ht="42" customHeight="1">
      <c r="A55" s="239" t="s">
        <v>378</v>
      </c>
      <c r="B55" s="240" t="s">
        <v>436</v>
      </c>
      <c r="C55" s="66" t="s">
        <v>410</v>
      </c>
      <c r="D55" s="66" t="s">
        <v>411</v>
      </c>
      <c r="E55" s="93" t="s">
        <v>412</v>
      </c>
      <c r="F55" s="66" t="s">
        <v>401</v>
      </c>
      <c r="G55" s="93" t="s">
        <v>408</v>
      </c>
      <c r="H55" s="66"/>
      <c r="I55" s="66" t="s">
        <v>409</v>
      </c>
      <c r="J55" s="93" t="s">
        <v>412</v>
      </c>
    </row>
    <row r="56" spans="1:10" ht="42" customHeight="1">
      <c r="A56" s="239" t="s">
        <v>354</v>
      </c>
      <c r="B56" s="240" t="s">
        <v>437</v>
      </c>
      <c r="C56" s="66" t="s">
        <v>398</v>
      </c>
      <c r="D56" s="66" t="s">
        <v>399</v>
      </c>
      <c r="E56" s="93" t="s">
        <v>438</v>
      </c>
      <c r="F56" s="66" t="s">
        <v>401</v>
      </c>
      <c r="G56" s="93" t="s">
        <v>415</v>
      </c>
      <c r="H56" s="66" t="s">
        <v>403</v>
      </c>
      <c r="I56" s="66" t="s">
        <v>404</v>
      </c>
      <c r="J56" s="93" t="s">
        <v>438</v>
      </c>
    </row>
    <row r="57" spans="1:10" ht="42" customHeight="1">
      <c r="A57" s="239" t="s">
        <v>354</v>
      </c>
      <c r="B57" s="240" t="s">
        <v>437</v>
      </c>
      <c r="C57" s="66" t="s">
        <v>405</v>
      </c>
      <c r="D57" s="66" t="s">
        <v>406</v>
      </c>
      <c r="E57" s="93" t="s">
        <v>416</v>
      </c>
      <c r="F57" s="66" t="s">
        <v>417</v>
      </c>
      <c r="G57" s="93" t="s">
        <v>418</v>
      </c>
      <c r="H57" s="66" t="s">
        <v>419</v>
      </c>
      <c r="I57" s="66" t="s">
        <v>404</v>
      </c>
      <c r="J57" s="93" t="s">
        <v>416</v>
      </c>
    </row>
    <row r="58" spans="1:10" ht="42" customHeight="1">
      <c r="A58" s="239" t="s">
        <v>354</v>
      </c>
      <c r="B58" s="240" t="s">
        <v>437</v>
      </c>
      <c r="C58" s="66" t="s">
        <v>410</v>
      </c>
      <c r="D58" s="66" t="s">
        <v>411</v>
      </c>
      <c r="E58" s="93" t="s">
        <v>412</v>
      </c>
      <c r="F58" s="66" t="s">
        <v>401</v>
      </c>
      <c r="G58" s="93" t="s">
        <v>408</v>
      </c>
      <c r="H58" s="66"/>
      <c r="I58" s="66" t="s">
        <v>409</v>
      </c>
      <c r="J58" s="93" t="s">
        <v>412</v>
      </c>
    </row>
    <row r="59" spans="1:10" ht="42" customHeight="1">
      <c r="A59" s="239" t="s">
        <v>376</v>
      </c>
      <c r="B59" s="240" t="s">
        <v>439</v>
      </c>
      <c r="C59" s="66" t="s">
        <v>398</v>
      </c>
      <c r="D59" s="66" t="s">
        <v>399</v>
      </c>
      <c r="E59" s="93" t="s">
        <v>400</v>
      </c>
      <c r="F59" s="66" t="s">
        <v>417</v>
      </c>
      <c r="G59" s="93" t="s">
        <v>402</v>
      </c>
      <c r="H59" s="66" t="s">
        <v>403</v>
      </c>
      <c r="I59" s="66" t="s">
        <v>404</v>
      </c>
      <c r="J59" s="93" t="s">
        <v>400</v>
      </c>
    </row>
    <row r="60" spans="1:10" ht="42" customHeight="1">
      <c r="A60" s="239" t="s">
        <v>376</v>
      </c>
      <c r="B60" s="240" t="s">
        <v>439</v>
      </c>
      <c r="C60" s="66" t="s">
        <v>405</v>
      </c>
      <c r="D60" s="66" t="s">
        <v>406</v>
      </c>
      <c r="E60" s="93" t="s">
        <v>407</v>
      </c>
      <c r="F60" s="66" t="s">
        <v>401</v>
      </c>
      <c r="G60" s="93" t="s">
        <v>408</v>
      </c>
      <c r="H60" s="66"/>
      <c r="I60" s="66" t="s">
        <v>409</v>
      </c>
      <c r="J60" s="93" t="s">
        <v>407</v>
      </c>
    </row>
    <row r="61" spans="1:10" ht="42" customHeight="1">
      <c r="A61" s="239" t="s">
        <v>376</v>
      </c>
      <c r="B61" s="240" t="s">
        <v>439</v>
      </c>
      <c r="C61" s="66" t="s">
        <v>410</v>
      </c>
      <c r="D61" s="66" t="s">
        <v>411</v>
      </c>
      <c r="E61" s="93" t="s">
        <v>412</v>
      </c>
      <c r="F61" s="66" t="s">
        <v>401</v>
      </c>
      <c r="G61" s="93" t="s">
        <v>408</v>
      </c>
      <c r="H61" s="66"/>
      <c r="I61" s="66" t="s">
        <v>409</v>
      </c>
      <c r="J61" s="93" t="s">
        <v>412</v>
      </c>
    </row>
    <row r="62" spans="1:10" ht="42" customHeight="1">
      <c r="A62" s="239" t="s">
        <v>366</v>
      </c>
      <c r="B62" s="240" t="s">
        <v>440</v>
      </c>
      <c r="C62" s="66" t="s">
        <v>398</v>
      </c>
      <c r="D62" s="66" t="s">
        <v>399</v>
      </c>
      <c r="E62" s="93" t="s">
        <v>432</v>
      </c>
      <c r="F62" s="66" t="s">
        <v>417</v>
      </c>
      <c r="G62" s="93" t="s">
        <v>415</v>
      </c>
      <c r="H62" s="66" t="s">
        <v>403</v>
      </c>
      <c r="I62" s="66" t="s">
        <v>404</v>
      </c>
      <c r="J62" s="93" t="s">
        <v>432</v>
      </c>
    </row>
    <row r="63" spans="1:10" ht="42" customHeight="1">
      <c r="A63" s="239" t="s">
        <v>366</v>
      </c>
      <c r="B63" s="240" t="s">
        <v>440</v>
      </c>
      <c r="C63" s="66" t="s">
        <v>405</v>
      </c>
      <c r="D63" s="66" t="s">
        <v>406</v>
      </c>
      <c r="E63" s="93" t="s">
        <v>407</v>
      </c>
      <c r="F63" s="66" t="s">
        <v>401</v>
      </c>
      <c r="G63" s="93" t="s">
        <v>408</v>
      </c>
      <c r="H63" s="66"/>
      <c r="I63" s="66" t="s">
        <v>409</v>
      </c>
      <c r="J63" s="93" t="s">
        <v>407</v>
      </c>
    </row>
    <row r="64" spans="1:10" ht="42" customHeight="1">
      <c r="A64" s="239" t="s">
        <v>366</v>
      </c>
      <c r="B64" s="240" t="s">
        <v>440</v>
      </c>
      <c r="C64" s="66" t="s">
        <v>410</v>
      </c>
      <c r="D64" s="66" t="s">
        <v>411</v>
      </c>
      <c r="E64" s="93" t="s">
        <v>412</v>
      </c>
      <c r="F64" s="66" t="s">
        <v>401</v>
      </c>
      <c r="G64" s="93" t="s">
        <v>408</v>
      </c>
      <c r="H64" s="66"/>
      <c r="I64" s="66" t="s">
        <v>409</v>
      </c>
      <c r="J64" s="93" t="s">
        <v>412</v>
      </c>
    </row>
    <row r="65" spans="1:10" ht="42" customHeight="1">
      <c r="A65" s="239" t="s">
        <v>358</v>
      </c>
      <c r="B65" s="240" t="s">
        <v>441</v>
      </c>
      <c r="C65" s="66" t="s">
        <v>398</v>
      </c>
      <c r="D65" s="66" t="s">
        <v>399</v>
      </c>
      <c r="E65" s="93" t="s">
        <v>400</v>
      </c>
      <c r="F65" s="66" t="s">
        <v>401</v>
      </c>
      <c r="G65" s="93" t="s">
        <v>415</v>
      </c>
      <c r="H65" s="66" t="s">
        <v>403</v>
      </c>
      <c r="I65" s="66" t="s">
        <v>404</v>
      </c>
      <c r="J65" s="93" t="s">
        <v>400</v>
      </c>
    </row>
    <row r="66" spans="1:10" ht="42" customHeight="1">
      <c r="A66" s="239" t="s">
        <v>358</v>
      </c>
      <c r="B66" s="240" t="s">
        <v>441</v>
      </c>
      <c r="C66" s="66" t="s">
        <v>405</v>
      </c>
      <c r="D66" s="66" t="s">
        <v>406</v>
      </c>
      <c r="E66" s="93" t="s">
        <v>416</v>
      </c>
      <c r="F66" s="66" t="s">
        <v>417</v>
      </c>
      <c r="G66" s="93" t="s">
        <v>418</v>
      </c>
      <c r="H66" s="66" t="s">
        <v>419</v>
      </c>
      <c r="I66" s="66" t="s">
        <v>404</v>
      </c>
      <c r="J66" s="93" t="s">
        <v>416</v>
      </c>
    </row>
    <row r="67" spans="1:10" ht="42" customHeight="1">
      <c r="A67" s="239" t="s">
        <v>358</v>
      </c>
      <c r="B67" s="240" t="s">
        <v>441</v>
      </c>
      <c r="C67" s="66" t="s">
        <v>410</v>
      </c>
      <c r="D67" s="66" t="s">
        <v>411</v>
      </c>
      <c r="E67" s="93" t="s">
        <v>412</v>
      </c>
      <c r="F67" s="66" t="s">
        <v>401</v>
      </c>
      <c r="G67" s="93" t="s">
        <v>408</v>
      </c>
      <c r="H67" s="66"/>
      <c r="I67" s="66" t="s">
        <v>409</v>
      </c>
      <c r="J67" s="93" t="s">
        <v>412</v>
      </c>
    </row>
  </sheetData>
  <mergeCells count="42">
    <mergeCell ref="A3:J3"/>
    <mergeCell ref="A4:H4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B65:B67"/>
  </mergeCells>
  <phoneticPr fontId="2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2025-01-21T02:50:00Z</dcterms:created>
  <dcterms:modified xsi:type="dcterms:W3CDTF">2025-03-17T02:15:43Z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2052-11.8.6.8722</vt:lpwstr>
  </property>
</Properties>
</file>