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17">部门整体支出绩效目标表13!$A:$A,部门整体支出绩效目标表13!$1:$1</definedName>
  </definedNames>
  <calcPr calcId="124519"/>
</workbook>
</file>

<file path=xl/calcChain.xml><?xml version="1.0" encoding="utf-8"?>
<calcChain xmlns="http://schemas.openxmlformats.org/spreadsheetml/2006/main">
  <c r="A3" i="18"/>
  <c r="H15" l="1"/>
  <c r="H12"/>
  <c r="I12"/>
  <c r="I15"/>
  <c r="B8" l="1"/>
  <c r="B7"/>
  <c r="A2"/>
  <c r="A4" i="17"/>
  <c r="A4" i="16"/>
  <c r="A4" i="14"/>
  <c r="A4" i="13"/>
  <c r="A4" i="12"/>
  <c r="A4" i="11"/>
  <c r="A4" i="10"/>
  <c r="A4" i="9"/>
  <c r="A4" i="8"/>
  <c r="A4" i="7"/>
  <c r="A4" i="6"/>
  <c r="A4" i="5"/>
  <c r="A4" i="4"/>
  <c r="A4" i="3"/>
  <c r="A4" i="1"/>
  <c r="A4" i="2"/>
  <c r="B4" i="8"/>
</calcChain>
</file>

<file path=xl/sharedStrings.xml><?xml version="1.0" encoding="utf-8"?>
<sst xmlns="http://schemas.openxmlformats.org/spreadsheetml/2006/main" count="1078" uniqueCount="447">
  <si>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</si>
  <si>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</si>
  <si>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</si>
  <si>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</si>
  <si>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</si>
  <si>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</si>
  <si>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</si>
  <si>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</si>
  <si>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</si>
  <si>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</si>
  <si>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</si>
  <si>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</si>
  <si>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</si>
  <si>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</si>
  <si>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</si>
  <si>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</si>
  <si>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</si>
  <si>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</si>
  <si>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</si>
  <si>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</si>
  <si>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</si>
  <si>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</si>
  <si>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</si>
  <si>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</si>
  <si>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</si>
  <si>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</si>
  <si>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</si>
  <si>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</si>
  <si>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</si>
  <si>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</si>
  <si>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</si>
  <si>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</si>
  <si>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</si>
  <si>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</si>
  <si>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</si>
  <si>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</si>
  <si>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</si>
  <si>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</si>
  <si>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</si>
  <si>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</si>
  <si>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</si>
  <si>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</si>
  <si>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</si>
  <si>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</si>
  <si>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</si>
  <si>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</si>
  <si>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</si>
  <si>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</si>
  <si>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</si>
  <si>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</si>
  <si>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</si>
  <si>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</si>
  <si>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</si>
  <si>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</si>
  <si>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</si>
  <si>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</si>
  <si>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</si>
  <si>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</si>
  <si>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</si>
  <si>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</si>
  <si>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</si>
  <si>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</si>
  <si>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</si>
  <si>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</si>
  <si>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</si>
  <si>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</si>
  <si>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</si>
  <si>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</si>
  <si>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</si>
  <si>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</si>
  <si>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</si>
  <si>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</si>
  <si>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</si>
  <si>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</si>
  <si>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</si>
  <si>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</si>
  <si>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</si>
  <si>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</si>
  <si>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</si>
  <si>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</si>
  <si>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</si>
  <si>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</si>
  <si>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</si>
  <si>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</si>
  <si>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</si>
  <si>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</si>
  <si>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</si>
  <si>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</si>
  <si>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</si>
  <si>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</si>
  <si>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</si>
  <si>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</si>
  <si>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</si>
  <si>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</si>
  <si>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</si>
  <si>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</si>
  <si>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</si>
  <si>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</si>
  <si>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</si>
  <si>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</si>
  <si>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</si>
  <si>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</si>
  <si>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</si>
  <si>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</si>
  <si>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</si>
  <si>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</si>
  <si>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</si>
  <si>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</si>
  <si>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</si>
  <si>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</si>
  <si>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</si>
  <si>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</si>
  <si>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</si>
  <si>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</si>
  <si>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</si>
  <si>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</si>
  <si>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</si>
  <si>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</si>
  <si>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</si>
  <si>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</si>
  <si>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</si>
  <si>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</si>
  <si>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</si>
  <si>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</si>
  <si>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</si>
  <si>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</si>
  <si>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</si>
  <si>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</si>
  <si>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</si>
  <si>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</si>
  <si>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</si>
  <si>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</si>
  <si>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</si>
  <si>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</si>
  <si>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</si>
  <si>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</si>
  <si>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</si>
  <si>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</si>
  <si>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</si>
  <si>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</si>
  <si>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</si>
  <si>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</si>
  <si>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</si>
  <si>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</si>
  <si>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</si>
  <si>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</si>
  <si>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</si>
  <si>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地区</t>
  </si>
  <si>
    <t>政府性基金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</si>
  <si>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</si>
  <si>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</si>
  <si>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</si>
  <si>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</si>
  <si>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</si>
  <si>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</si>
  <si>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</si>
  <si>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</si>
  <si>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</si>
  <si>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</si>
  <si>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</si>
  <si>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</si>
  <si>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</si>
  <si>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</si>
  <si>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</si>
  <si>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</si>
  <si>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</si>
  <si>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</si>
  <si>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</si>
  <si>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</si>
  <si>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</si>
  <si>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</si>
  <si>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105007</t>
  </si>
  <si>
    <t>石林彝族自治县鹿阜小学</t>
  </si>
  <si>
    <t>="单位名称："&amp;"石林彝族自治县鹿阜小学"</t>
    <phoneticPr fontId="22" type="noConversion"/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</si>
  <si>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</si>
  <si>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</si>
  <si>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</si>
  <si>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</si>
  <si>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</si>
  <si>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</si>
  <si>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</si>
  <si>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</si>
  <si>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</si>
  <si>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</si>
  <si>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</si>
  <si>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</si>
  <si>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</si>
  <si>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</si>
  <si>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</si>
  <si>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</si>
  <si>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</si>
  <si>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</si>
  <si>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</si>
  <si>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</si>
  <si>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</si>
  <si>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</si>
  <si>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</si>
  <si>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</si>
  <si>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</si>
  <si>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</si>
  <si>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</si>
  <si>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</si>
  <si>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</si>
  <si>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</si>
  <si>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</si>
  <si>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</si>
  <si>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</si>
  <si>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</si>
  <si>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</si>
  <si>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</si>
  <si>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</si>
  <si>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</si>
  <si>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</si>
  <si>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</si>
  <si>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</si>
  <si>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</si>
  <si>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</si>
  <si>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</si>
  <si>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</si>
  <si>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</si>
  <si>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</si>
  <si>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</si>
  <si>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</si>
  <si>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</si>
  <si>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</si>
  <si>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</si>
  <si>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</si>
  <si>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</si>
  <si>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</si>
  <si>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</si>
  <si>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</si>
  <si>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</si>
  <si>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</si>
  <si>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</si>
  <si>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</si>
  <si>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</si>
  <si>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</si>
  <si>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30228</t>
  </si>
  <si>
    <t>工会经费</t>
  </si>
  <si>
    <t>30229</t>
  </si>
  <si>
    <t>福利费</t>
  </si>
  <si>
    <t>30299</t>
  </si>
  <si>
    <t>其他商品和服务支出</t>
  </si>
  <si>
    <t>30305</t>
  </si>
  <si>
    <t>生活补助</t>
  </si>
  <si>
    <t>30226</t>
  </si>
  <si>
    <t>劳务费</t>
  </si>
  <si>
    <t>30201</t>
  </si>
  <si>
    <t>办公费</t>
  </si>
  <si>
    <t>30199</t>
  </si>
  <si>
    <t>其他工资福利支出</t>
  </si>
  <si>
    <t>530126210000000002447</t>
  </si>
  <si>
    <t>事业人员支出工资</t>
  </si>
  <si>
    <t>530126210000000002448</t>
  </si>
  <si>
    <t>社会保障缴费</t>
  </si>
  <si>
    <t>530126210000000002449</t>
  </si>
  <si>
    <t>530126210000000002452</t>
  </si>
  <si>
    <t>530126210000000002453</t>
  </si>
  <si>
    <t>一般公用经费</t>
  </si>
  <si>
    <t>530126231100001533850</t>
  </si>
  <si>
    <t>离退休人员支出</t>
  </si>
  <si>
    <t>530126231100001533851</t>
  </si>
  <si>
    <t>遗属生活补助</t>
  </si>
  <si>
    <t>530126231100001533853</t>
  </si>
  <si>
    <t>辅助用工及劳务派遣经费</t>
  </si>
  <si>
    <t>530126231100001533854</t>
  </si>
  <si>
    <t>学校生均公用经费</t>
  </si>
  <si>
    <t>530126241100002261945</t>
  </si>
  <si>
    <t>编外人员工资支出</t>
  </si>
  <si>
    <t>民生类</t>
  </si>
  <si>
    <t>530126251100003875723</t>
  </si>
  <si>
    <t>义务教育保障公用经费县级配套（小学教育）专项资金</t>
  </si>
  <si>
    <t>530126251100003875770</t>
  </si>
  <si>
    <t>特殊教育公用经费县级配套（小学教育）专项资金</t>
  </si>
  <si>
    <t>530126251100003875819</t>
  </si>
  <si>
    <t>农村义务教育营养改善计划县级配套（小学教育）专项资金</t>
  </si>
  <si>
    <t>30308</t>
  </si>
  <si>
    <t>助学金</t>
  </si>
  <si>
    <t>530126251100003875833</t>
  </si>
  <si>
    <t>义务教育阶段家庭经济困难学生生活费补助县级配套（小学教育）专项资金</t>
  </si>
  <si>
    <t>事业发展类</t>
  </si>
  <si>
    <t>530126251100003875866</t>
  </si>
  <si>
    <t>保安服务经费</t>
  </si>
  <si>
    <t>530126251100003875910</t>
  </si>
  <si>
    <t>营养改善计划食堂人员专项经费</t>
  </si>
  <si>
    <t>严格按照公用经费管理办法使用，维持学校日常办公运转，进行常规的工作，保证学校正常运转，为学校做好后勤保证。按计划完成教育教学工作，狠抓落实，各项教学工作顺利开展，加强监管，全面营造和谐、向上的育人环境，确保学校各项工作安全，健康发展，创建优美环境，改善办学条件、保证教育教学工作有序开展、重视学生思想道德教育做到在思想上引导，心理上关怀，争办群众满意的学校。</t>
  </si>
  <si>
    <t>产出指标</t>
  </si>
  <si>
    <t>数量指标</t>
  </si>
  <si>
    <t>获补对象数</t>
  </si>
  <si>
    <t>=</t>
  </si>
  <si>
    <t>1874</t>
  </si>
  <si>
    <t>人</t>
  </si>
  <si>
    <t>定量指标</t>
  </si>
  <si>
    <t xml:space="preserve">实际补助人数
</t>
  </si>
  <si>
    <t>质量指标</t>
  </si>
  <si>
    <t>补助范围占在校学生比例</t>
  </si>
  <si>
    <t>100</t>
  </si>
  <si>
    <t>%</t>
  </si>
  <si>
    <t>效益指标</t>
  </si>
  <si>
    <t>社会效益</t>
  </si>
  <si>
    <t>政策知晓率</t>
  </si>
  <si>
    <t>&gt;=</t>
  </si>
  <si>
    <t>95</t>
  </si>
  <si>
    <t>"反映补助政策的宣传效果情况。政策知晓率=调查中补助政策知晓人数/调查总人数*100%"</t>
  </si>
  <si>
    <t>满意度指标</t>
  </si>
  <si>
    <t>服务对象满意度</t>
  </si>
  <si>
    <t>受益对象满意度</t>
  </si>
  <si>
    <t xml:space="preserve">反映获补助受益对象的满意程度。
</t>
  </si>
  <si>
    <t>小学阶段特殊学生应补助人数</t>
  </si>
  <si>
    <t xml:space="preserve">小学阶段特殊学生应补助人数
</t>
  </si>
  <si>
    <t xml:space="preserve">补助范围占在校学生比例
</t>
  </si>
  <si>
    <t xml:space="preserve">政策知晓率
</t>
  </si>
  <si>
    <t>补助对象满意度</t>
  </si>
  <si>
    <t xml:space="preserve">补助对象满意度
</t>
  </si>
  <si>
    <t>依据石教体发〔2022〕49号文件，按照石林彝族自治县人民政府办公室《印发石林彝族自治县机关事业单位编外用工管理办法》，为确保教育系统办园办学正常运转，以便提升办学质量。编制政府购买服务 保安人员专项经费预算。</t>
  </si>
  <si>
    <t>经费保障人数</t>
  </si>
  <si>
    <t xml:space="preserve">反映公用经费保障部门（单位）正常运转的在职人数情况。
</t>
  </si>
  <si>
    <t>部门正常运转</t>
  </si>
  <si>
    <t>正常运转</t>
  </si>
  <si>
    <t>年</t>
  </si>
  <si>
    <t xml:space="preserve">反映部门（单位）正常运转情况。
</t>
  </si>
  <si>
    <t>单位人员满意度</t>
  </si>
  <si>
    <t>反映部门（单位）人员对公用经费保障的满意程度。</t>
  </si>
  <si>
    <t>做好本部门人员、公用经费保障，按规定落实干部职工各项待遇，支持部门正常履职。</t>
  </si>
  <si>
    <t>工资福利发放编外人员人数</t>
  </si>
  <si>
    <t>10</t>
  </si>
  <si>
    <t>反映部门（单位）实际发放事业编制外人员数量。工资福利包括：编制外人员工资、保险等。</t>
  </si>
  <si>
    <t>90</t>
  </si>
  <si>
    <t>反映部门（单位）人员对工资福利发放的满意程度。</t>
  </si>
  <si>
    <t>社会公众、单位人员满意度</t>
  </si>
  <si>
    <t>巩固城乡义务教育经费保障机制，对城乡义务教育困难学生提供生活补助，帮助家庭经济困难学生顺利就学，提升义务教育巩固率</t>
  </si>
  <si>
    <t>四类家庭经济困难学生覆盖率</t>
  </si>
  <si>
    <t>时效指标</t>
  </si>
  <si>
    <t>补助资金当年到位率</t>
  </si>
  <si>
    <t>成本指标</t>
  </si>
  <si>
    <t>经济成本指标</t>
  </si>
  <si>
    <t>500</t>
  </si>
  <si>
    <t>元/人</t>
  </si>
  <si>
    <t>非寄宿生人均补助标准</t>
  </si>
  <si>
    <t>补助对象政策知晓度</t>
  </si>
  <si>
    <t xml:space="preserve">补助对象政策知晓度
</t>
  </si>
  <si>
    <t>学生、家长满意度</t>
  </si>
  <si>
    <t xml:space="preserve">学生、家长满意度
</t>
  </si>
  <si>
    <t>巩固城乡义务教育经费保障机制，实施农村义务教育学生营养改善计划，提升农村义务教育学生身体素质</t>
  </si>
  <si>
    <t>国家计划地区和五类县享受营养改善计划政策农村学校比例</t>
  </si>
  <si>
    <t xml:space="preserve">国家计划地区和五类县享受营养改善计划政策农村学校比例
</t>
  </si>
  <si>
    <t>营养改善计划食品安全达标率</t>
  </si>
  <si>
    <t xml:space="preserve">营养改善计划食品安全达标率
</t>
  </si>
  <si>
    <t>元/天</t>
  </si>
  <si>
    <t xml:space="preserve">营养膳食生均补助标准
</t>
  </si>
  <si>
    <t>欠发达地区学生身体素质</t>
  </si>
  <si>
    <t>提升</t>
  </si>
  <si>
    <t>定性指标</t>
  </si>
  <si>
    <t xml:space="preserve">欠发达地区学生身体素质
</t>
  </si>
  <si>
    <t>学校师生及家长满意度</t>
  </si>
  <si>
    <t xml:space="preserve">学校师生及家长满意度
</t>
  </si>
  <si>
    <t>312 民生类</t>
  </si>
  <si>
    <t>本级</t>
  </si>
  <si>
    <t>313 事业发展类</t>
  </si>
  <si>
    <t>备注：石林彝族自治县鹿阜小学2025年无上级转移支付补助项目支出预算，此表无数据。</t>
    <phoneticPr fontId="22" type="noConversion"/>
  </si>
  <si>
    <t>备注：石林彝族自治县鹿阜小学2025年无新增资产配置预算，此表无数据。</t>
    <phoneticPr fontId="22" type="noConversion"/>
  </si>
  <si>
    <t>备注：石林彝族自治县鹿阜小学2025年无对下转移支付绩效目标预算，此表无数据。</t>
    <phoneticPr fontId="22" type="noConversion"/>
  </si>
  <si>
    <t>备注：石林彝族自治县鹿阜小学2025年无对下转移支付预算，此表无数据。</t>
    <phoneticPr fontId="22" type="noConversion"/>
  </si>
  <si>
    <t>备注：石林彝族自治县鹿阜小学2025年无部门政府采购预算，此表无数据。</t>
    <phoneticPr fontId="22" type="noConversion"/>
  </si>
  <si>
    <t>备注：石林彝族自治县鹿阜小学2025年无政府性基金预算支出预算，此表无数据。</t>
    <phoneticPr fontId="22" type="noConversion"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</si>
  <si>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</si>
  <si>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</si>
  <si>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</si>
  <si>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</si>
  <si>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</si>
  <si>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</si>
  <si>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</si>
  <si>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</si>
  <si>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</si>
  <si>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</si>
  <si>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</si>
  <si>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</si>
  <si>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</si>
  <si>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</si>
  <si>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</si>
  <si>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</si>
  <si>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</si>
  <si>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</si>
  <si>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</si>
  <si>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</si>
  <si>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</si>
  <si>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</si>
  <si>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</si>
  <si>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</si>
  <si>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按月完成在职教职工工资支付工作；按月完成在职教职工保险缴交；</t>
    <phoneticPr fontId="26" type="noConversion"/>
  </si>
  <si>
    <t>完成全体加教职工人员经费开支</t>
    <phoneticPr fontId="26" type="noConversion"/>
  </si>
  <si>
    <t>学校日常运转经费开支及基建项目</t>
    <phoneticPr fontId="26" type="noConversion"/>
  </si>
  <si>
    <t>完成学校退休教师医疗保险及生活补助经费开支</t>
    <phoneticPr fontId="26" type="noConversion"/>
  </si>
  <si>
    <t>学校日常保安服务经费开支</t>
    <phoneticPr fontId="26" type="noConversion"/>
  </si>
  <si>
    <t>学校全年营养改善计划食堂人员服务经费开支</t>
    <phoneticPr fontId="26" type="noConversion"/>
  </si>
  <si>
    <t>学校学生营养改善计划经费开支</t>
    <phoneticPr fontId="26" type="noConversion"/>
  </si>
  <si>
    <t>学校家庭经济困难学生生活费补助经费开支</t>
    <phoneticPr fontId="26" type="noConversion"/>
  </si>
  <si>
    <t>日常办公费、水费、电费、差旅费、培训费等业务报账及支出；</t>
    <phoneticPr fontId="26" type="noConversion"/>
  </si>
  <si>
    <t>按月完成退休教师保险缴交；按月完成退休教师生活补助发放，在职教师独子费发放；</t>
    <phoneticPr fontId="26" type="noConversion"/>
  </si>
  <si>
    <t>学校保安服务支出；</t>
    <phoneticPr fontId="26" type="noConversion"/>
  </si>
  <si>
    <t>学校营养改善计划食堂人员专项经费支出；</t>
    <phoneticPr fontId="26" type="noConversion"/>
  </si>
  <si>
    <t>学校农村义务教育营养改善计划县级配套（小学教育）专项资金支出；</t>
    <phoneticPr fontId="26" type="noConversion"/>
  </si>
  <si>
    <t>学校义务教育阶段家庭经济困难学生生活费补助县级配套（小学教育）专项资金支出。</t>
    <phoneticPr fontId="26" type="noConversion"/>
  </si>
  <si>
    <t>一、 坚持民主决策，推进依法治校。二、 落细教学常规，夯实发展格局。三、 实施全员育人，护航全面发展。四、 推进校园文化建设，积极改善办学条件。五、 强化财务管理, 加强绩效落实。</t>
    <phoneticPr fontId="22" type="noConversion"/>
  </si>
  <si>
    <t>宣传贯彻执行党和国家的教育方针、政策和法律法规。实施小学义务教育，促进基础教育发展。组织开展本校教育教学工作，负责对本校教育教学业务的具体管理，全力推进素质教育。加强师资队伍建设，提升整体师资水平。负责本校财务和资产管理，筹措资金，改善办学条件等工作。</t>
    <phoneticPr fontId="22" type="noConversion"/>
  </si>
  <si>
    <t>本学年按时完成各种教育教学任务，保质保量完成各项教育教学目标。</t>
  </si>
  <si>
    <t>≥</t>
  </si>
  <si>
    <t>100</t>
    <phoneticPr fontId="22" type="noConversion"/>
  </si>
  <si>
    <t>教学成绩与上年相比增加得分，反之，不得分。</t>
  </si>
  <si>
    <t>教育、教学成绩</t>
  </si>
  <si>
    <t>教育教学目标任务</t>
  </si>
  <si>
    <t>质量指标</t>
    <phoneticPr fontId="22" type="noConversion"/>
  </si>
  <si>
    <t>严格执行学生资助管理办法，学生生活补助、学生营养改善计划资助工作完成100%。</t>
    <phoneticPr fontId="22" type="noConversion"/>
  </si>
  <si>
    <t>＝</t>
  </si>
  <si>
    <t>实际资助人数与应资助人数比相等得分，反之，不得分。</t>
  </si>
  <si>
    <t>寄宿生生活补助、营养改善计划补助</t>
  </si>
  <si>
    <t>学生资助管理办法</t>
  </si>
  <si>
    <t>厉行节约，严格控制支出，确保“三公”经费与上年相比明显减少。</t>
  </si>
  <si>
    <t>≤</t>
  </si>
  <si>
    <t>减少5%得分，反之，不得分。</t>
  </si>
  <si>
    <t>三公经费管理要求</t>
  </si>
  <si>
    <t>经济效益指标</t>
  </si>
  <si>
    <t>提升学生综合素质，得分，反之，不得分。</t>
  </si>
  <si>
    <t>反映部门（单位）运转情况。</t>
  </si>
  <si>
    <t>学校职能职责及工作目标</t>
  </si>
  <si>
    <t>社会效益指标</t>
  </si>
  <si>
    <t>深入推进课堂教学改革，积极开展各种活动，提高学生、家长和社会对学校的满意度，提高师德良好率，增强学校办学声誉。</t>
    <phoneticPr fontId="22" type="noConversion"/>
  </si>
  <si>
    <t>各类人员满意度95%以上得分，反之，不得分。</t>
  </si>
  <si>
    <t>部门年度工作总结及相关考核情况</t>
  </si>
  <si>
    <t>注重对学生开展安全教育。确保全年未发生一起重大安全事故，校园安全、稳定、文明、和谐。</t>
    <phoneticPr fontId="22" type="noConversion"/>
  </si>
  <si>
    <t>服务对象满意度指标</t>
  </si>
  <si>
    <t xml:space="preserve">教育教学质量稳步发展，社会反响好，群众满意度高。进一步树立教师良好形象，建立和谐发展的师生关系。 提高学校办学综合满意度。 </t>
    <phoneticPr fontId="22" type="noConversion"/>
  </si>
  <si>
    <t>96</t>
  </si>
  <si>
    <t>各类人员满意度96%以上得分，反之，不得分。</t>
  </si>
  <si>
    <t>学生、学生家长问卷调查</t>
  </si>
  <si>
    <t>社会公众满意度</t>
  </si>
  <si>
    <t>完成小学学历教育，合理有效的使用资金，不断改善教育教学环境，保障学校正常运转，促进教育教学稳步持续发展。</t>
    <phoneticPr fontId="26" type="noConversion"/>
  </si>
  <si>
    <t>一、教育支出</t>
    <phoneticPr fontId="22" type="noConversion"/>
  </si>
  <si>
    <t>二、社会保障和就业支出</t>
    <phoneticPr fontId="22" type="noConversion"/>
  </si>
  <si>
    <t>三、卫生健康支出</t>
    <phoneticPr fontId="22" type="noConversion"/>
  </si>
  <si>
    <t>四、住房保障支出</t>
    <phoneticPr fontId="22" type="noConversion"/>
  </si>
  <si>
    <t>（一）教育支出</t>
    <phoneticPr fontId="22" type="noConversion"/>
  </si>
  <si>
    <t>（二）社会保障和就业支出</t>
    <phoneticPr fontId="22" type="noConversion"/>
  </si>
  <si>
    <t>（三）卫生健康支出</t>
    <phoneticPr fontId="22" type="noConversion"/>
  </si>
  <si>
    <t>（四）住房保障支出</t>
    <phoneticPr fontId="22" type="noConversion"/>
  </si>
  <si>
    <t>石林彝族自治县鹿阜小学</t>
    <phoneticPr fontId="26" type="noConversion"/>
  </si>
  <si>
    <t xml:space="preserve">   目标1、一、 坚持民主决策，推进依法治校。充分发挥民主集中的原则，坚持学校校务、财务公开、透明，强化民主监督机制；坚持集体议事和“三重一大”等民主制度。
   目标2、深入开展教学科研活动，提高教师教育教学业务水平。定期召开教学研讨会，研究提升教学质量的方法措施，不断探索完善修正备课、作业批改等制度，务求实效，推进课堂教学有效性探索，进一步培植骨干教师和学科能手。
   目标3、全面实施素质教育、提升教育教学质量。开齐课程，开足课时，规范办学行为，提高德育实效和教学效率，促进学生全面发展、个性民展，为学生终身发展奠定基础，大力开展各种课外活动，提升质量的同时，提高师生的素质，让师生在阳光下共同成长，共同进步。
   目标4、加强师德师风建设，培养高素质的教师队伍。进一步提高教师的思想政治素质，引导全校教师认真学习党和国家的教育方针、政策和法律法规。牢固树立正确的世界观、人生观和价值观，以优良的思想政治素质影响和引领学生，进一步提高教师的职业道德水平，进一步增强教师主人翁责任感，热爱教育，热爱学校，热爱学生，自觉抵制社会不良风气影响，廉洁从教，依法执教。
   目标5、推动校园文化建设工作，积极改善办学条件。完善学校的校园文化建设布局，加强各班级、各年级组、各科室及教师办公室的文化宣传布置。加大学校办学理念、目标的宣传，形成具有本校特色的校园文化氛围。加强学校基础设施设备的维护，确保校园安全，落实校园防火及其他安全隐患的预防工作。确保校园各设施设备的正常运行，不断完善、提升学校设施设备的整体水平。</t>
    <phoneticPr fontId="22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</si>
</sst>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yyyy\-mm\-dd\ hh:mm:ss"/>
    <numFmt numFmtId="178" formatCode="#,##0.00;\-#,##0.00;;@"/>
    <numFmt numFmtId="179" formatCode="#,##0;\-#,##0;;@"/>
    <numFmt numFmtId="180" formatCode="hh:mm:ss"/>
  </numFmts>
  <fonts count="33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9.5"/>
      <name val="宋体"/>
      <family val="3"/>
      <charset val="134"/>
    </font>
    <font>
      <sz val="10.5"/>
      <name val="宋体"/>
      <family val="3"/>
      <charset val="134"/>
    </font>
    <font>
      <sz val="9"/>
      <name val="SimSun"/>
      <charset val="134"/>
    </font>
    <font>
      <b/>
      <sz val="2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4"/>
      <color rgb="FF00000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BEEF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177" fontId="8" fillId="0" borderId="7">
      <alignment horizontal="right" vertical="center"/>
    </xf>
    <xf numFmtId="176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80" fontId="8" fillId="0" borderId="7">
      <alignment horizontal="right" vertical="center"/>
    </xf>
    <xf numFmtId="179" fontId="8" fillId="0" borderId="7">
      <alignment horizontal="right" vertical="center"/>
    </xf>
    <xf numFmtId="0" fontId="24" fillId="0" borderId="0"/>
    <xf numFmtId="0" fontId="8" fillId="0" borderId="0">
      <alignment vertical="top"/>
      <protection locked="0"/>
    </xf>
  </cellStyleXfs>
  <cellXfs count="26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6" applyNumberFormat="1" applyFont="1" applyBorder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" applyNumberFormat="1" applyFont="1" applyBorder="1">
      <alignment horizontal="left" vertical="center" wrapText="1"/>
    </xf>
    <xf numFmtId="49" fontId="8" fillId="0" borderId="0" xfId="5" applyNumberFormat="1" applyFont="1" applyBorder="1" applyAlignment="1">
      <alignment horizontal="right" vertical="center" wrapText="1"/>
    </xf>
    <xf numFmtId="49" fontId="10" fillId="0" borderId="7" xfId="5" applyNumberFormat="1" applyFont="1" applyBorder="1" applyAlignment="1">
      <alignment horizontal="center" vertical="center" wrapText="1"/>
    </xf>
    <xf numFmtId="49" fontId="11" fillId="0" borderId="7" xfId="5" applyNumberFormat="1" applyFont="1" applyBorder="1" applyAlignment="1">
      <alignment horizontal="center" vertical="center" wrapText="1"/>
    </xf>
    <xf numFmtId="49" fontId="10" fillId="0" borderId="7" xfId="5" applyNumberFormat="1" applyFont="1" applyBorder="1">
      <alignment horizontal="left" vertical="center" wrapText="1"/>
    </xf>
    <xf numFmtId="179" fontId="8" fillId="0" borderId="7" xfId="8" applyNumberFormat="1" applyFont="1" applyBorder="1">
      <alignment horizontal="right" vertical="center"/>
    </xf>
    <xf numFmtId="178" fontId="8" fillId="0" borderId="7" xfId="6" applyNumberFormat="1" applyFont="1" applyBorder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179" fontId="5" fillId="0" borderId="7" xfId="8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49" fontId="5" fillId="0" borderId="7" xfId="5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5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24" fillId="0" borderId="0" xfId="9" applyFont="1" applyFill="1" applyAlignment="1">
      <alignment vertical="center"/>
    </xf>
    <xf numFmtId="0" fontId="24" fillId="0" borderId="0" xfId="9" applyFill="1" applyAlignment="1">
      <alignment vertical="center"/>
    </xf>
    <xf numFmtId="0" fontId="24" fillId="0" borderId="0" xfId="10" applyFont="1" applyFill="1" applyBorder="1" applyAlignment="1" applyProtection="1">
      <alignment vertical="center"/>
    </xf>
    <xf numFmtId="0" fontId="24" fillId="0" borderId="0" xfId="10" applyFont="1" applyFill="1" applyBorder="1" applyAlignment="1" applyProtection="1"/>
    <xf numFmtId="0" fontId="23" fillId="0" borderId="0" xfId="0" applyFont="1" applyFill="1" applyBorder="1" applyAlignment="1">
      <alignment vertical="center"/>
    </xf>
    <xf numFmtId="49" fontId="24" fillId="0" borderId="0" xfId="10" applyNumberFormat="1" applyFont="1" applyFill="1" applyBorder="1" applyAlignment="1" applyProtection="1"/>
    <xf numFmtId="0" fontId="0" fillId="0" borderId="0" xfId="0" applyFont="1" applyBorder="1"/>
    <xf numFmtId="0" fontId="2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left" vertical="center"/>
    </xf>
    <xf numFmtId="0" fontId="27" fillId="2" borderId="0" xfId="0" quotePrefix="1" applyFont="1" applyFill="1" applyBorder="1" applyAlignment="1">
      <alignment horizontal="right" vertical="center" wrapText="1"/>
    </xf>
    <xf numFmtId="0" fontId="28" fillId="2" borderId="7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4" fontId="27" fillId="2" borderId="7" xfId="0" applyNumberFormat="1" applyFont="1" applyFill="1" applyBorder="1" applyAlignment="1" applyProtection="1">
      <alignment horizontal="right" vertical="center"/>
      <protection locked="0"/>
    </xf>
    <xf numFmtId="4" fontId="27" fillId="0" borderId="7" xfId="0" applyNumberFormat="1" applyFont="1" applyBorder="1" applyAlignment="1">
      <alignment horizontal="right" vertical="center"/>
    </xf>
    <xf numFmtId="49" fontId="32" fillId="0" borderId="7" xfId="0" applyNumberFormat="1" applyFont="1" applyBorder="1" applyAlignment="1" applyProtection="1">
      <alignment horizontal="center" vertical="center"/>
      <protection locked="0"/>
    </xf>
    <xf numFmtId="49" fontId="3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 indent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9" fillId="0" borderId="0" xfId="5" applyNumberFormat="1" applyFont="1" applyBorder="1" applyAlignment="1">
      <alignment horizontal="center" vertical="center" wrapText="1"/>
    </xf>
    <xf numFmtId="49" fontId="10" fillId="0" borderId="7" xfId="5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0" fontId="30" fillId="0" borderId="7" xfId="0" applyFont="1" applyBorder="1"/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178" fontId="5" fillId="0" borderId="7" xfId="6" applyNumberFormat="1" applyFont="1" applyBorder="1" applyAlignment="1">
      <alignment horizontal="left" vertical="center"/>
    </xf>
    <xf numFmtId="178" fontId="5" fillId="0" borderId="7" xfId="6" applyNumberFormat="1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1">
    <cellStyle name="DateStyle" xfId="2"/>
    <cellStyle name="DateTimeStyle" xfId="1"/>
    <cellStyle name="IntegralNumberStyle" xfId="8"/>
    <cellStyle name="MoneyStyle" xfId="6"/>
    <cellStyle name="Normal" xfId="10"/>
    <cellStyle name="NumberStyle" xfId="4"/>
    <cellStyle name="PercentStyle" xfId="3"/>
    <cellStyle name="TextStyle" xfId="5"/>
    <cellStyle name="TimeStyle" xfId="7"/>
    <cellStyle name="常规" xfId="0" builtinId="0"/>
    <cellStyle name="常规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22"/>
  <sheetViews>
    <sheetView showZeros="0" tabSelected="1" workbookViewId="0">
      <pane ySplit="1" topLeftCell="A2" activePane="bottomLeft" state="frozen"/>
      <selection pane="bottomLeft" activeCell="B24" sqref="B24"/>
    </sheetView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4.25" customHeight="1">
      <c r="A1" s="1"/>
      <c r="B1" s="1"/>
      <c r="C1" s="1"/>
      <c r="D1" s="1"/>
    </row>
    <row r="2" spans="1:4" ht="12" customHeight="1">
      <c r="D2" s="59" t="s">
        <v>0</v>
      </c>
    </row>
    <row r="3" spans="1:4" ht="36" customHeight="1">
      <c r="A3" s="131" t="s">
        <v>1</v>
      </c>
      <c r="B3" s="132"/>
      <c r="C3" s="132"/>
      <c r="D3" s="132"/>
    </row>
    <row r="4" spans="1:4" ht="21" customHeight="1">
      <c r="A4" s="133" t="str">
        <f>"单位名称："&amp;"石林彝族自治县鹿阜小学"</f>
        <v>单位名称：石林彝族自治县鹿阜小学</v>
      </c>
      <c r="B4" s="133"/>
      <c r="C4" s="77"/>
      <c r="D4" s="58" t="s">
        <v>2</v>
      </c>
    </row>
    <row r="5" spans="1:4" ht="19.5" customHeight="1">
      <c r="A5" s="134" t="s">
        <v>3</v>
      </c>
      <c r="B5" s="135"/>
      <c r="C5" s="134" t="s">
        <v>4</v>
      </c>
      <c r="D5" s="135"/>
    </row>
    <row r="6" spans="1:4" ht="19.5" customHeight="1">
      <c r="A6" s="136" t="s">
        <v>5</v>
      </c>
      <c r="B6" s="136" t="s">
        <v>6</v>
      </c>
      <c r="C6" s="136" t="s">
        <v>7</v>
      </c>
      <c r="D6" s="136" t="s">
        <v>6</v>
      </c>
    </row>
    <row r="7" spans="1:4" ht="19.5" customHeight="1">
      <c r="A7" s="137"/>
      <c r="B7" s="137"/>
      <c r="C7" s="137"/>
      <c r="D7" s="137"/>
    </row>
    <row r="8" spans="1:4" ht="25.35" customHeight="1">
      <c r="A8" s="87" t="s">
        <v>8</v>
      </c>
      <c r="B8" s="71">
        <v>21495745</v>
      </c>
      <c r="C8" s="260" t="s">
        <v>437</v>
      </c>
      <c r="D8" s="71">
        <v>14747143</v>
      </c>
    </row>
    <row r="9" spans="1:4" ht="25.35" customHeight="1">
      <c r="A9" s="87" t="s">
        <v>9</v>
      </c>
      <c r="B9" s="71"/>
      <c r="C9" s="105" t="s">
        <v>438</v>
      </c>
      <c r="D9" s="71">
        <v>3389607</v>
      </c>
    </row>
    <row r="10" spans="1:4" ht="25.35" customHeight="1">
      <c r="A10" s="87" t="s">
        <v>10</v>
      </c>
      <c r="B10" s="71"/>
      <c r="C10" s="105" t="s">
        <v>439</v>
      </c>
      <c r="D10" s="71">
        <v>1752792</v>
      </c>
    </row>
    <row r="11" spans="1:4" ht="25.35" customHeight="1">
      <c r="A11" s="87" t="s">
        <v>11</v>
      </c>
      <c r="B11" s="52"/>
      <c r="C11" s="105" t="s">
        <v>440</v>
      </c>
      <c r="D11" s="71">
        <v>1606203</v>
      </c>
    </row>
    <row r="12" spans="1:4" ht="25.35" customHeight="1">
      <c r="A12" s="87" t="s">
        <v>12</v>
      </c>
      <c r="B12" s="71"/>
      <c r="C12" s="63"/>
      <c r="D12" s="71"/>
    </row>
    <row r="13" spans="1:4" ht="25.35" customHeight="1">
      <c r="A13" s="87" t="s">
        <v>13</v>
      </c>
      <c r="B13" s="52"/>
      <c r="C13" s="63"/>
      <c r="D13" s="71"/>
    </row>
    <row r="14" spans="1:4" ht="25.35" customHeight="1">
      <c r="A14" s="87" t="s">
        <v>14</v>
      </c>
      <c r="B14" s="52"/>
      <c r="C14" s="63"/>
      <c r="D14" s="71"/>
    </row>
    <row r="15" spans="1:4" ht="25.35" customHeight="1">
      <c r="A15" s="87" t="s">
        <v>15</v>
      </c>
      <c r="B15" s="52"/>
      <c r="C15" s="63"/>
      <c r="D15" s="71"/>
    </row>
    <row r="16" spans="1:4" ht="25.35" customHeight="1">
      <c r="A16" s="94" t="s">
        <v>16</v>
      </c>
      <c r="B16" s="52"/>
      <c r="C16" s="63"/>
      <c r="D16" s="71"/>
    </row>
    <row r="17" spans="1:4" ht="25.35" customHeight="1">
      <c r="A17" s="94" t="s">
        <v>17</v>
      </c>
      <c r="B17" s="71"/>
      <c r="C17" s="63"/>
      <c r="D17" s="71"/>
    </row>
    <row r="18" spans="1:4" ht="25.35" customHeight="1">
      <c r="A18" s="95" t="s">
        <v>18</v>
      </c>
      <c r="B18" s="83">
        <v>21495745</v>
      </c>
      <c r="C18" s="82" t="s">
        <v>19</v>
      </c>
      <c r="D18" s="83">
        <v>21495745</v>
      </c>
    </row>
    <row r="19" spans="1:4" ht="25.35" customHeight="1">
      <c r="A19" s="96" t="s">
        <v>20</v>
      </c>
      <c r="B19" s="83"/>
      <c r="C19" s="97" t="s">
        <v>21</v>
      </c>
      <c r="D19" s="98"/>
    </row>
    <row r="20" spans="1:4" ht="25.35" customHeight="1">
      <c r="A20" s="99" t="s">
        <v>22</v>
      </c>
      <c r="B20" s="71"/>
      <c r="C20" s="85" t="s">
        <v>22</v>
      </c>
      <c r="D20" s="52"/>
    </row>
    <row r="21" spans="1:4" ht="25.35" customHeight="1">
      <c r="A21" s="99" t="s">
        <v>23</v>
      </c>
      <c r="B21" s="71"/>
      <c r="C21" s="85" t="s">
        <v>24</v>
      </c>
      <c r="D21" s="52"/>
    </row>
    <row r="22" spans="1:4" ht="25.35" customHeight="1">
      <c r="A22" s="100" t="s">
        <v>25</v>
      </c>
      <c r="B22" s="83">
        <v>21495745</v>
      </c>
      <c r="C22" s="82" t="s">
        <v>26</v>
      </c>
      <c r="D22" s="79">
        <v>21495745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0"/>
  <sheetViews>
    <sheetView showZeros="0" workbookViewId="0">
      <pane ySplit="1" topLeftCell="A2" activePane="bottomLeft" state="frozen"/>
      <selection pane="bottomLeft" activeCell="A11" sqref="A11"/>
    </sheetView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5.75" customHeight="1">
      <c r="F2" s="32" t="s">
        <v>125</v>
      </c>
    </row>
    <row r="3" spans="1:6" ht="28.5" customHeight="1">
      <c r="A3" s="152" t="s">
        <v>126</v>
      </c>
      <c r="B3" s="152"/>
      <c r="C3" s="152"/>
      <c r="D3" s="152"/>
      <c r="E3" s="152"/>
      <c r="F3" s="152"/>
    </row>
    <row r="4" spans="1:6" ht="15" customHeight="1">
      <c r="A4" s="60" t="str">
        <f>"单位名称："&amp;"石林彝族自治县鹿阜小学"</f>
        <v>单位名称：石林彝族自治县鹿阜小学</v>
      </c>
      <c r="B4" s="61"/>
      <c r="C4" s="61"/>
      <c r="D4" s="33"/>
      <c r="E4" s="33"/>
      <c r="F4" s="62" t="s">
        <v>2</v>
      </c>
    </row>
    <row r="5" spans="1:6" ht="18.75" customHeight="1">
      <c r="A5" s="168" t="s">
        <v>92</v>
      </c>
      <c r="B5" s="168" t="s">
        <v>47</v>
      </c>
      <c r="C5" s="168" t="s">
        <v>48</v>
      </c>
      <c r="D5" s="136" t="s">
        <v>127</v>
      </c>
      <c r="E5" s="163"/>
      <c r="F5" s="163"/>
    </row>
    <row r="6" spans="1:6" ht="30" customHeight="1">
      <c r="A6" s="137"/>
      <c r="B6" s="137"/>
      <c r="C6" s="137"/>
      <c r="D6" s="6" t="s">
        <v>31</v>
      </c>
      <c r="E6" s="39" t="s">
        <v>56</v>
      </c>
      <c r="F6" s="39" t="s">
        <v>57</v>
      </c>
    </row>
    <row r="7" spans="1:6" ht="16.5" customHeight="1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</row>
    <row r="8" spans="1:6" ht="20.25" customHeight="1">
      <c r="A8" s="13"/>
      <c r="B8" s="13"/>
      <c r="C8" s="13"/>
      <c r="D8" s="12"/>
      <c r="E8" s="12"/>
      <c r="F8" s="12"/>
    </row>
    <row r="9" spans="1:6" ht="17.25" customHeight="1">
      <c r="A9" s="166" t="s">
        <v>58</v>
      </c>
      <c r="B9" s="167"/>
      <c r="C9" s="167" t="s">
        <v>58</v>
      </c>
      <c r="D9" s="12"/>
      <c r="E9" s="12"/>
      <c r="F9" s="12"/>
    </row>
    <row r="10" spans="1:6" ht="14.25" customHeight="1">
      <c r="A10" s="115" t="s">
        <v>364</v>
      </c>
    </row>
  </sheetData>
  <mergeCells count="6">
    <mergeCell ref="A3:F3"/>
    <mergeCell ref="D5:F5"/>
    <mergeCell ref="A9:C9"/>
    <mergeCell ref="A5:A6"/>
    <mergeCell ref="B5:B6"/>
    <mergeCell ref="C5:C6"/>
  </mergeCells>
  <phoneticPr fontId="22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12"/>
  <sheetViews>
    <sheetView showZeros="0" workbookViewId="0">
      <pane ySplit="1" topLeftCell="A2" activePane="bottomLeft" state="frozen"/>
      <selection pane="bottomLeft" activeCell="A13" sqref="A13"/>
    </sheetView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customHeight="1">
      <c r="O2" s="31"/>
      <c r="P2" s="31"/>
      <c r="Q2" s="58" t="s">
        <v>128</v>
      </c>
    </row>
    <row r="3" spans="1:17" ht="27.75" customHeight="1">
      <c r="A3" s="201" t="s">
        <v>129</v>
      </c>
      <c r="B3" s="152"/>
      <c r="C3" s="152"/>
      <c r="D3" s="152"/>
      <c r="E3" s="152"/>
      <c r="F3" s="152"/>
      <c r="G3" s="152"/>
      <c r="H3" s="152"/>
      <c r="I3" s="152"/>
      <c r="J3" s="152"/>
      <c r="K3" s="153"/>
      <c r="L3" s="152"/>
      <c r="M3" s="152"/>
      <c r="N3" s="152"/>
      <c r="O3" s="153"/>
      <c r="P3" s="153"/>
      <c r="Q3" s="152"/>
    </row>
    <row r="4" spans="1:17" ht="18.75" customHeight="1">
      <c r="A4" s="202" t="str">
        <f>"单位名称："&amp;"石林彝族自治县鹿阜小学"</f>
        <v>单位名称：石林彝族自治县鹿阜小学</v>
      </c>
      <c r="B4" s="162"/>
      <c r="C4" s="162"/>
      <c r="D4" s="162"/>
      <c r="E4" s="162"/>
      <c r="F4" s="162"/>
      <c r="G4" s="4"/>
      <c r="H4" s="4"/>
      <c r="I4" s="4"/>
      <c r="J4" s="4"/>
      <c r="O4" s="35"/>
      <c r="P4" s="35"/>
      <c r="Q4" s="59" t="s">
        <v>83</v>
      </c>
    </row>
    <row r="5" spans="1:17" ht="15.75" customHeight="1">
      <c r="A5" s="168" t="s">
        <v>130</v>
      </c>
      <c r="B5" s="211" t="s">
        <v>131</v>
      </c>
      <c r="C5" s="211" t="s">
        <v>132</v>
      </c>
      <c r="D5" s="211" t="s">
        <v>133</v>
      </c>
      <c r="E5" s="211" t="s">
        <v>134</v>
      </c>
      <c r="F5" s="211" t="s">
        <v>135</v>
      </c>
      <c r="G5" s="164" t="s">
        <v>99</v>
      </c>
      <c r="H5" s="164"/>
      <c r="I5" s="164"/>
      <c r="J5" s="164"/>
      <c r="K5" s="203"/>
      <c r="L5" s="164"/>
      <c r="M5" s="164"/>
      <c r="N5" s="164"/>
      <c r="O5" s="204"/>
      <c r="P5" s="203"/>
      <c r="Q5" s="165"/>
    </row>
    <row r="6" spans="1:17" ht="17.25" customHeight="1">
      <c r="A6" s="193"/>
      <c r="B6" s="212"/>
      <c r="C6" s="212"/>
      <c r="D6" s="212"/>
      <c r="E6" s="212"/>
      <c r="F6" s="212"/>
      <c r="G6" s="212" t="s">
        <v>31</v>
      </c>
      <c r="H6" s="212" t="s">
        <v>34</v>
      </c>
      <c r="I6" s="212" t="s">
        <v>136</v>
      </c>
      <c r="J6" s="212" t="s">
        <v>137</v>
      </c>
      <c r="K6" s="213" t="s">
        <v>138</v>
      </c>
      <c r="L6" s="205" t="s">
        <v>139</v>
      </c>
      <c r="M6" s="205"/>
      <c r="N6" s="205"/>
      <c r="O6" s="206"/>
      <c r="P6" s="207"/>
      <c r="Q6" s="208"/>
    </row>
    <row r="7" spans="1:17" ht="54" customHeight="1">
      <c r="A7" s="174"/>
      <c r="B7" s="208"/>
      <c r="C7" s="208"/>
      <c r="D7" s="208"/>
      <c r="E7" s="208"/>
      <c r="F7" s="208"/>
      <c r="G7" s="208"/>
      <c r="H7" s="208" t="s">
        <v>33</v>
      </c>
      <c r="I7" s="208"/>
      <c r="J7" s="208"/>
      <c r="K7" s="214"/>
      <c r="L7" s="42" t="s">
        <v>33</v>
      </c>
      <c r="M7" s="42" t="s">
        <v>44</v>
      </c>
      <c r="N7" s="42" t="s">
        <v>106</v>
      </c>
      <c r="O7" s="51" t="s">
        <v>40</v>
      </c>
      <c r="P7" s="43" t="s">
        <v>41</v>
      </c>
      <c r="Q7" s="42" t="s">
        <v>42</v>
      </c>
    </row>
    <row r="8" spans="1:17" ht="15" customHeight="1">
      <c r="A8" s="8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</row>
    <row r="9" spans="1:17" ht="21" customHeight="1">
      <c r="A9" s="44"/>
      <c r="B9" s="45"/>
      <c r="C9" s="45"/>
      <c r="D9" s="45"/>
      <c r="E9" s="5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21" customHeight="1">
      <c r="A10" s="44"/>
      <c r="B10" s="45"/>
      <c r="C10" s="45"/>
      <c r="D10" s="56"/>
      <c r="E10" s="57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21" customHeight="1">
      <c r="A11" s="209" t="s">
        <v>58</v>
      </c>
      <c r="B11" s="133"/>
      <c r="C11" s="133"/>
      <c r="D11" s="133"/>
      <c r="E11" s="2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4.25" customHeight="1">
      <c r="A12" s="115" t="s">
        <v>363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honeticPr fontId="22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N12"/>
  <sheetViews>
    <sheetView showZeros="0" workbookViewId="0">
      <pane ySplit="1" topLeftCell="A2" activePane="bottomLeft" state="frozen"/>
      <selection pane="bottomLeft" activeCell="A13" sqref="A13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40"/>
      <c r="B2" s="40"/>
      <c r="C2" s="40"/>
      <c r="D2" s="40"/>
      <c r="E2" s="40"/>
      <c r="F2" s="40"/>
      <c r="G2" s="40"/>
      <c r="H2" s="41"/>
      <c r="I2" s="40"/>
      <c r="J2" s="40"/>
      <c r="K2" s="40"/>
      <c r="L2" s="31"/>
      <c r="M2" s="47"/>
      <c r="N2" s="48" t="s">
        <v>140</v>
      </c>
    </row>
    <row r="3" spans="1:14" ht="27.75" customHeight="1">
      <c r="A3" s="201" t="s">
        <v>141</v>
      </c>
      <c r="B3" s="215"/>
      <c r="C3" s="215"/>
      <c r="D3" s="215"/>
      <c r="E3" s="215"/>
      <c r="F3" s="215"/>
      <c r="G3" s="215"/>
      <c r="H3" s="216"/>
      <c r="I3" s="215"/>
      <c r="J3" s="215"/>
      <c r="K3" s="215"/>
      <c r="L3" s="153"/>
      <c r="M3" s="216"/>
      <c r="N3" s="215"/>
    </row>
    <row r="4" spans="1:14" ht="18.75" customHeight="1">
      <c r="A4" s="217" t="str">
        <f>"单位名称："&amp;"石林彝族自治县鹿阜小学"</f>
        <v>单位名称：石林彝族自治县鹿阜小学</v>
      </c>
      <c r="B4" s="161"/>
      <c r="C4" s="161"/>
      <c r="D4" s="33"/>
      <c r="E4" s="33"/>
      <c r="F4" s="33"/>
      <c r="G4" s="33"/>
      <c r="H4" s="41"/>
      <c r="I4" s="40"/>
      <c r="J4" s="40"/>
      <c r="K4" s="40"/>
      <c r="L4" s="35"/>
      <c r="M4" s="49"/>
      <c r="N4" s="50" t="s">
        <v>83</v>
      </c>
    </row>
    <row r="5" spans="1:14" ht="15.75" customHeight="1">
      <c r="A5" s="168" t="s">
        <v>130</v>
      </c>
      <c r="B5" s="211" t="s">
        <v>142</v>
      </c>
      <c r="C5" s="211" t="s">
        <v>143</v>
      </c>
      <c r="D5" s="164" t="s">
        <v>99</v>
      </c>
      <c r="E5" s="164"/>
      <c r="F5" s="164"/>
      <c r="G5" s="164"/>
      <c r="H5" s="203"/>
      <c r="I5" s="164"/>
      <c r="J5" s="164"/>
      <c r="K5" s="164"/>
      <c r="L5" s="204"/>
      <c r="M5" s="203"/>
      <c r="N5" s="165"/>
    </row>
    <row r="6" spans="1:14" ht="17.25" customHeight="1">
      <c r="A6" s="193"/>
      <c r="B6" s="212"/>
      <c r="C6" s="212"/>
      <c r="D6" s="212" t="s">
        <v>31</v>
      </c>
      <c r="E6" s="212" t="s">
        <v>34</v>
      </c>
      <c r="F6" s="212" t="s">
        <v>136</v>
      </c>
      <c r="G6" s="212" t="s">
        <v>137</v>
      </c>
      <c r="H6" s="213" t="s">
        <v>138</v>
      </c>
      <c r="I6" s="205" t="s">
        <v>139</v>
      </c>
      <c r="J6" s="205"/>
      <c r="K6" s="205"/>
      <c r="L6" s="206"/>
      <c r="M6" s="207"/>
      <c r="N6" s="208"/>
    </row>
    <row r="7" spans="1:14" ht="54" customHeight="1">
      <c r="A7" s="174"/>
      <c r="B7" s="208"/>
      <c r="C7" s="208"/>
      <c r="D7" s="208"/>
      <c r="E7" s="208"/>
      <c r="F7" s="208"/>
      <c r="G7" s="208"/>
      <c r="H7" s="214"/>
      <c r="I7" s="42" t="s">
        <v>33</v>
      </c>
      <c r="J7" s="42" t="s">
        <v>44</v>
      </c>
      <c r="K7" s="42" t="s">
        <v>106</v>
      </c>
      <c r="L7" s="51" t="s">
        <v>40</v>
      </c>
      <c r="M7" s="43" t="s">
        <v>41</v>
      </c>
      <c r="N7" s="42" t="s">
        <v>42</v>
      </c>
    </row>
    <row r="8" spans="1:14" ht="15" customHeight="1">
      <c r="A8" s="7">
        <v>1</v>
      </c>
      <c r="B8" s="42">
        <v>2</v>
      </c>
      <c r="C8" s="42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</row>
    <row r="9" spans="1:14" ht="21" customHeight="1">
      <c r="A9" s="44"/>
      <c r="B9" s="45"/>
      <c r="C9" s="45"/>
      <c r="D9" s="46"/>
      <c r="E9" s="46"/>
      <c r="F9" s="46"/>
      <c r="G9" s="46"/>
      <c r="H9" s="46"/>
      <c r="I9" s="46"/>
      <c r="J9" s="46"/>
      <c r="K9" s="46"/>
      <c r="L9" s="52"/>
      <c r="M9" s="46"/>
      <c r="N9" s="46"/>
    </row>
    <row r="10" spans="1:14" ht="21" customHeight="1">
      <c r="A10" s="44"/>
      <c r="B10" s="45"/>
      <c r="C10" s="45"/>
      <c r="D10" s="46"/>
      <c r="E10" s="46"/>
      <c r="F10" s="46"/>
      <c r="G10" s="46"/>
      <c r="H10" s="46"/>
      <c r="I10" s="46"/>
      <c r="J10" s="46"/>
      <c r="K10" s="46"/>
      <c r="L10" s="52"/>
      <c r="M10" s="46"/>
      <c r="N10" s="46"/>
    </row>
    <row r="11" spans="1:14" ht="21" customHeight="1">
      <c r="A11" s="209" t="s">
        <v>58</v>
      </c>
      <c r="B11" s="133"/>
      <c r="C11" s="218"/>
      <c r="D11" s="46"/>
      <c r="E11" s="46"/>
      <c r="F11" s="46"/>
      <c r="G11" s="46"/>
      <c r="H11" s="46"/>
      <c r="I11" s="46"/>
      <c r="J11" s="46"/>
      <c r="K11" s="46"/>
      <c r="L11" s="52"/>
      <c r="M11" s="46"/>
      <c r="N11" s="46"/>
    </row>
    <row r="12" spans="1:14" ht="14.25" customHeight="1">
      <c r="A12" s="114" t="s">
        <v>363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honeticPr fontId="22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E10"/>
  <sheetViews>
    <sheetView showZeros="0" workbookViewId="0">
      <pane ySplit="1" topLeftCell="A2" activePane="bottomLeft" state="frozen"/>
      <selection pane="bottomLeft" activeCell="C14" sqref="C14"/>
    </sheetView>
  </sheetViews>
  <sheetFormatPr defaultColWidth="9.125" defaultRowHeight="14.25" customHeight="1"/>
  <cols>
    <col min="1" max="1" width="42" customWidth="1"/>
    <col min="2" max="4" width="17.125" customWidth="1"/>
    <col min="5" max="5" width="17" customWidth="1"/>
  </cols>
  <sheetData>
    <row r="1" spans="1:5" ht="14.25" customHeight="1">
      <c r="A1" s="1"/>
      <c r="B1" s="1"/>
      <c r="C1" s="1"/>
      <c r="D1" s="1"/>
      <c r="E1" s="1"/>
    </row>
    <row r="2" spans="1:5" ht="13.5" customHeight="1">
      <c r="D2" s="32"/>
      <c r="E2" s="31" t="s">
        <v>144</v>
      </c>
    </row>
    <row r="3" spans="1:5" ht="27.75" customHeight="1">
      <c r="A3" s="201" t="s">
        <v>145</v>
      </c>
      <c r="B3" s="152"/>
      <c r="C3" s="152"/>
      <c r="D3" s="152"/>
      <c r="E3" s="152"/>
    </row>
    <row r="4" spans="1:5" ht="18" customHeight="1">
      <c r="A4" s="217" t="str">
        <f>"单位名称："&amp;"石林彝族自治县鹿阜小学"</f>
        <v>单位名称：石林彝族自治县鹿阜小学</v>
      </c>
      <c r="B4" s="161"/>
      <c r="C4" s="161"/>
      <c r="D4" s="219"/>
      <c r="E4" s="35" t="s">
        <v>83</v>
      </c>
    </row>
    <row r="5" spans="1:5" ht="19.5" customHeight="1">
      <c r="A5" s="221" t="s">
        <v>146</v>
      </c>
      <c r="B5" s="220" t="s">
        <v>99</v>
      </c>
      <c r="C5" s="220"/>
      <c r="D5" s="220"/>
      <c r="E5" s="220" t="s">
        <v>147</v>
      </c>
    </row>
    <row r="6" spans="1:5" ht="40.5" customHeight="1">
      <c r="A6" s="222"/>
      <c r="B6" s="36" t="s">
        <v>31</v>
      </c>
      <c r="C6" s="38" t="s">
        <v>34</v>
      </c>
      <c r="D6" s="38" t="s">
        <v>148</v>
      </c>
      <c r="E6" s="220"/>
    </row>
    <row r="7" spans="1:5" ht="19.5" customHeight="1">
      <c r="A7" s="39">
        <v>1</v>
      </c>
      <c r="B7" s="8">
        <v>2</v>
      </c>
      <c r="C7" s="8">
        <v>3</v>
      </c>
      <c r="D7" s="37">
        <v>4</v>
      </c>
      <c r="E7" s="8">
        <v>5</v>
      </c>
    </row>
    <row r="8" spans="1:5" ht="28.35" customHeight="1">
      <c r="A8" s="13"/>
      <c r="B8" s="12"/>
      <c r="C8" s="12"/>
      <c r="D8" s="12"/>
      <c r="E8" s="12"/>
    </row>
    <row r="9" spans="1:5" ht="29.85" customHeight="1">
      <c r="A9" s="13"/>
      <c r="B9" s="12"/>
      <c r="C9" s="12"/>
      <c r="D9" s="12"/>
      <c r="E9" s="12"/>
    </row>
    <row r="10" spans="1:5" ht="14.25" customHeight="1">
      <c r="A10" s="113" t="s">
        <v>362</v>
      </c>
    </row>
  </sheetData>
  <mergeCells count="5">
    <mergeCell ref="A3:E3"/>
    <mergeCell ref="A4:D4"/>
    <mergeCell ref="B5:D5"/>
    <mergeCell ref="A5:A6"/>
    <mergeCell ref="E5:E6"/>
  </mergeCells>
  <phoneticPr fontId="22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9"/>
  <sheetViews>
    <sheetView showZeros="0" workbookViewId="0">
      <pane ySplit="1" topLeftCell="A2" activePane="bottomLeft" state="frozen"/>
      <selection pane="bottomLeft" activeCell="C22" sqref="C22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31" t="s">
        <v>149</v>
      </c>
    </row>
    <row r="3" spans="1:10" ht="28.5" customHeight="1">
      <c r="A3" s="131" t="s">
        <v>150</v>
      </c>
      <c r="B3" s="152"/>
      <c r="C3" s="152"/>
      <c r="D3" s="152"/>
      <c r="E3" s="152"/>
      <c r="F3" s="153"/>
      <c r="G3" s="152"/>
      <c r="H3" s="153"/>
      <c r="I3" s="153"/>
      <c r="J3" s="152"/>
    </row>
    <row r="4" spans="1:10" ht="17.25" customHeight="1">
      <c r="A4" s="171" t="str">
        <f>"单位名称："&amp;"石林彝族自治县鹿阜小学"</f>
        <v>单位名称：石林彝族自治县鹿阜小学</v>
      </c>
      <c r="B4" s="150"/>
      <c r="C4" s="150"/>
      <c r="D4" s="150"/>
      <c r="E4" s="150"/>
      <c r="F4" s="150"/>
      <c r="G4" s="150"/>
      <c r="H4" s="150"/>
    </row>
    <row r="5" spans="1:10" ht="44.25" customHeight="1">
      <c r="A5" s="24" t="s">
        <v>115</v>
      </c>
      <c r="B5" s="24" t="s">
        <v>116</v>
      </c>
      <c r="C5" s="24" t="s">
        <v>117</v>
      </c>
      <c r="D5" s="24" t="s">
        <v>118</v>
      </c>
      <c r="E5" s="24" t="s">
        <v>119</v>
      </c>
      <c r="F5" s="25" t="s">
        <v>120</v>
      </c>
      <c r="G5" s="24" t="s">
        <v>121</v>
      </c>
      <c r="H5" s="25" t="s">
        <v>122</v>
      </c>
      <c r="I5" s="25" t="s">
        <v>123</v>
      </c>
      <c r="J5" s="24" t="s">
        <v>124</v>
      </c>
    </row>
    <row r="6" spans="1:10" ht="14.25" customHeight="1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5">
        <v>6</v>
      </c>
      <c r="G6" s="24">
        <v>7</v>
      </c>
      <c r="H6" s="25">
        <v>8</v>
      </c>
      <c r="I6" s="25">
        <v>9</v>
      </c>
      <c r="J6" s="24">
        <v>10</v>
      </c>
    </row>
    <row r="7" spans="1:10" ht="42" customHeight="1">
      <c r="A7" s="26"/>
      <c r="B7" s="27"/>
      <c r="C7" s="27"/>
      <c r="D7" s="27"/>
      <c r="E7" s="28"/>
      <c r="F7" s="29"/>
      <c r="G7" s="28"/>
      <c r="H7" s="29"/>
      <c r="I7" s="29"/>
      <c r="J7" s="28"/>
    </row>
    <row r="8" spans="1:10" ht="42" customHeight="1">
      <c r="A8" s="26"/>
      <c r="B8" s="30"/>
      <c r="C8" s="30"/>
      <c r="D8" s="30"/>
      <c r="E8" s="26"/>
      <c r="F8" s="30"/>
      <c r="G8" s="26"/>
      <c r="H8" s="30"/>
      <c r="I8" s="30"/>
      <c r="J8" s="26"/>
    </row>
    <row r="9" spans="1:10" ht="12" customHeight="1">
      <c r="A9" s="112" t="s">
        <v>361</v>
      </c>
    </row>
  </sheetData>
  <mergeCells count="2">
    <mergeCell ref="A3:J3"/>
    <mergeCell ref="A4:H4"/>
  </mergeCells>
  <phoneticPr fontId="22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10"/>
  <sheetViews>
    <sheetView showZeros="0" workbookViewId="0">
      <pane ySplit="1" topLeftCell="A2" activePane="bottomLeft" state="frozen"/>
      <selection pane="bottomLeft" activeCell="B22" sqref="B22"/>
    </sheetView>
  </sheetViews>
  <sheetFormatPr defaultColWidth="8.875" defaultRowHeight="15" customHeight="1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spans="1:8" ht="15" customHeight="1">
      <c r="A1" s="16"/>
      <c r="B1" s="16"/>
      <c r="C1" s="16"/>
      <c r="D1" s="16"/>
      <c r="E1" s="16"/>
      <c r="F1" s="16"/>
      <c r="G1" s="16"/>
      <c r="H1" s="16"/>
    </row>
    <row r="2" spans="1:8" ht="18.75" customHeight="1">
      <c r="A2" s="17"/>
      <c r="B2" s="17"/>
      <c r="C2" s="17"/>
      <c r="D2" s="17"/>
      <c r="E2" s="17"/>
      <c r="F2" s="17"/>
      <c r="G2" s="17"/>
      <c r="H2" s="18" t="s">
        <v>151</v>
      </c>
    </row>
    <row r="3" spans="1:8" ht="30.6" customHeight="1">
      <c r="A3" s="223" t="s">
        <v>152</v>
      </c>
      <c r="B3" s="223"/>
      <c r="C3" s="223"/>
      <c r="D3" s="223"/>
      <c r="E3" s="223"/>
      <c r="F3" s="223"/>
      <c r="G3" s="223"/>
      <c r="H3" s="223"/>
    </row>
    <row r="4" spans="1:8" ht="18.75" customHeight="1">
      <c r="A4" s="17" t="s">
        <v>173</v>
      </c>
      <c r="B4" s="17"/>
      <c r="C4" s="17"/>
      <c r="D4" s="17"/>
      <c r="E4" s="17"/>
      <c r="F4" s="17"/>
      <c r="G4" s="17"/>
      <c r="H4" s="17"/>
    </row>
    <row r="5" spans="1:8" ht="18.75" customHeight="1">
      <c r="A5" s="224" t="s">
        <v>92</v>
      </c>
      <c r="B5" s="224" t="s">
        <v>153</v>
      </c>
      <c r="C5" s="224" t="s">
        <v>154</v>
      </c>
      <c r="D5" s="224" t="s">
        <v>155</v>
      </c>
      <c r="E5" s="224" t="s">
        <v>156</v>
      </c>
      <c r="F5" s="224" t="s">
        <v>157</v>
      </c>
      <c r="G5" s="224"/>
      <c r="H5" s="224"/>
    </row>
    <row r="6" spans="1:8" ht="18.75" customHeight="1">
      <c r="A6" s="224"/>
      <c r="B6" s="224"/>
      <c r="C6" s="224"/>
      <c r="D6" s="224"/>
      <c r="E6" s="224"/>
      <c r="F6" s="19" t="s">
        <v>134</v>
      </c>
      <c r="G6" s="19" t="s">
        <v>158</v>
      </c>
      <c r="H6" s="19" t="s">
        <v>159</v>
      </c>
    </row>
    <row r="7" spans="1:8" ht="18.75" customHeight="1">
      <c r="A7" s="20" t="s">
        <v>75</v>
      </c>
      <c r="B7" s="20" t="s">
        <v>76</v>
      </c>
      <c r="C7" s="20" t="s">
        <v>77</v>
      </c>
      <c r="D7" s="20" t="s">
        <v>78</v>
      </c>
      <c r="E7" s="20" t="s">
        <v>79</v>
      </c>
      <c r="F7" s="20" t="s">
        <v>80</v>
      </c>
      <c r="G7" s="20" t="s">
        <v>160</v>
      </c>
      <c r="H7" s="20" t="s">
        <v>161</v>
      </c>
    </row>
    <row r="8" spans="1:8" ht="29.85" customHeight="1">
      <c r="A8" s="21"/>
      <c r="B8" s="21"/>
      <c r="C8" s="21"/>
      <c r="D8" s="21"/>
      <c r="E8" s="19"/>
      <c r="F8" s="22"/>
      <c r="G8" s="23"/>
      <c r="H8" s="23"/>
    </row>
    <row r="9" spans="1:8" ht="20.100000000000001" customHeight="1">
      <c r="A9" s="224" t="s">
        <v>31</v>
      </c>
      <c r="B9" s="224"/>
      <c r="C9" s="224"/>
      <c r="D9" s="224"/>
      <c r="E9" s="224"/>
      <c r="F9" s="22"/>
      <c r="G9" s="23"/>
      <c r="H9" s="23"/>
    </row>
    <row r="10" spans="1:8" ht="15" customHeight="1">
      <c r="A10" s="111" t="s">
        <v>360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honeticPr fontId="22" type="noConversion"/>
  <pageMargins left="0.75" right="0.75" top="1" bottom="1" header="0.5" footer="0.5"/>
  <pageSetup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12"/>
  <sheetViews>
    <sheetView showZeros="0" workbookViewId="0">
      <pane ySplit="1" topLeftCell="A2" activePane="bottomLeft" state="frozen"/>
      <selection pane="bottomLeft" activeCell="C22" sqref="C22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D2" s="2"/>
      <c r="E2" s="2"/>
      <c r="F2" s="2"/>
      <c r="G2" s="2"/>
      <c r="K2" s="3" t="s">
        <v>162</v>
      </c>
    </row>
    <row r="3" spans="1:11" ht="27.75" customHeight="1">
      <c r="A3" s="152" t="s">
        <v>163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13.5" customHeight="1">
      <c r="A4" s="171" t="str">
        <f>"单位名称："&amp;"石林彝族自治县鹿阜小学"</f>
        <v>单位名称：石林彝族自治县鹿阜小学</v>
      </c>
      <c r="B4" s="194"/>
      <c r="C4" s="194"/>
      <c r="D4" s="194"/>
      <c r="E4" s="194"/>
      <c r="F4" s="194"/>
      <c r="G4" s="194"/>
      <c r="H4" s="4"/>
      <c r="I4" s="4"/>
      <c r="J4" s="4"/>
      <c r="K4" s="5" t="s">
        <v>83</v>
      </c>
    </row>
    <row r="5" spans="1:11" ht="21.75" customHeight="1">
      <c r="A5" s="190" t="s">
        <v>109</v>
      </c>
      <c r="B5" s="190" t="s">
        <v>94</v>
      </c>
      <c r="C5" s="190" t="s">
        <v>110</v>
      </c>
      <c r="D5" s="168" t="s">
        <v>95</v>
      </c>
      <c r="E5" s="168" t="s">
        <v>96</v>
      </c>
      <c r="F5" s="168" t="s">
        <v>97</v>
      </c>
      <c r="G5" s="168" t="s">
        <v>98</v>
      </c>
      <c r="H5" s="136" t="s">
        <v>31</v>
      </c>
      <c r="I5" s="134" t="s">
        <v>164</v>
      </c>
      <c r="J5" s="178"/>
      <c r="K5" s="135"/>
    </row>
    <row r="6" spans="1:11" ht="21.75" customHeight="1">
      <c r="A6" s="191"/>
      <c r="B6" s="191"/>
      <c r="C6" s="191"/>
      <c r="D6" s="193"/>
      <c r="E6" s="193"/>
      <c r="F6" s="193"/>
      <c r="G6" s="193"/>
      <c r="H6" s="225"/>
      <c r="I6" s="168" t="s">
        <v>34</v>
      </c>
      <c r="J6" s="168" t="s">
        <v>35</v>
      </c>
      <c r="K6" s="168" t="s">
        <v>36</v>
      </c>
    </row>
    <row r="7" spans="1:11" ht="40.5" customHeight="1">
      <c r="A7" s="192"/>
      <c r="B7" s="192"/>
      <c r="C7" s="192"/>
      <c r="D7" s="174"/>
      <c r="E7" s="174"/>
      <c r="F7" s="174"/>
      <c r="G7" s="174"/>
      <c r="H7" s="137"/>
      <c r="I7" s="174" t="s">
        <v>33</v>
      </c>
      <c r="J7" s="174"/>
      <c r="K7" s="174"/>
    </row>
    <row r="8" spans="1:11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15">
        <v>10</v>
      </c>
      <c r="K8" s="15">
        <v>11</v>
      </c>
    </row>
    <row r="9" spans="1:11" ht="30.6" customHeight="1">
      <c r="A9" s="13"/>
      <c r="B9" s="10"/>
      <c r="C9" s="13"/>
      <c r="D9" s="13"/>
      <c r="E9" s="13"/>
      <c r="F9" s="13"/>
      <c r="G9" s="13"/>
      <c r="H9" s="14"/>
      <c r="I9" s="14"/>
      <c r="J9" s="14"/>
      <c r="K9" s="14"/>
    </row>
    <row r="10" spans="1:11" ht="30.6" customHeight="1">
      <c r="A10" s="10"/>
      <c r="B10" s="10"/>
      <c r="C10" s="10"/>
      <c r="D10" s="10"/>
      <c r="E10" s="10"/>
      <c r="F10" s="10"/>
      <c r="G10" s="10"/>
      <c r="H10" s="14"/>
      <c r="I10" s="14"/>
      <c r="J10" s="14"/>
      <c r="K10" s="14"/>
    </row>
    <row r="11" spans="1:11" ht="18.75" customHeight="1">
      <c r="A11" s="187" t="s">
        <v>58</v>
      </c>
      <c r="B11" s="188"/>
      <c r="C11" s="188"/>
      <c r="D11" s="188"/>
      <c r="E11" s="188"/>
      <c r="F11" s="188"/>
      <c r="G11" s="189"/>
      <c r="H11" s="14"/>
      <c r="I11" s="14"/>
      <c r="J11" s="14"/>
      <c r="K11" s="14"/>
    </row>
    <row r="12" spans="1:11" ht="14.25" customHeight="1">
      <c r="A12" s="110" t="s">
        <v>359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22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15"/>
  <sheetViews>
    <sheetView showZeros="0" workbookViewId="0">
      <pane ySplit="1" topLeftCell="A2" activePane="bottomLeft" state="frozen"/>
      <selection pane="bottomLeft" activeCell="C23" sqref="C23"/>
    </sheetView>
  </sheetViews>
  <sheetFormatPr defaultColWidth="9.125" defaultRowHeight="14.25" customHeight="1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165</v>
      </c>
    </row>
    <row r="3" spans="1:7" ht="27.75" customHeight="1">
      <c r="A3" s="175" t="s">
        <v>166</v>
      </c>
      <c r="B3" s="175"/>
      <c r="C3" s="175"/>
      <c r="D3" s="175"/>
      <c r="E3" s="175"/>
      <c r="F3" s="175"/>
      <c r="G3" s="175"/>
    </row>
    <row r="4" spans="1:7" ht="13.5" customHeight="1">
      <c r="A4" s="171" t="str">
        <f>"单位名称："&amp;"石林彝族自治县鹿阜小学"</f>
        <v>单位名称：石林彝族自治县鹿阜小学</v>
      </c>
      <c r="B4" s="194"/>
      <c r="C4" s="194"/>
      <c r="D4" s="194"/>
      <c r="E4" s="4"/>
      <c r="F4" s="4"/>
      <c r="G4" s="5" t="s">
        <v>83</v>
      </c>
    </row>
    <row r="5" spans="1:7" ht="21.75" customHeight="1">
      <c r="A5" s="190" t="s">
        <v>110</v>
      </c>
      <c r="B5" s="190" t="s">
        <v>109</v>
      </c>
      <c r="C5" s="190" t="s">
        <v>94</v>
      </c>
      <c r="D5" s="168" t="s">
        <v>167</v>
      </c>
      <c r="E5" s="134" t="s">
        <v>34</v>
      </c>
      <c r="F5" s="178"/>
      <c r="G5" s="135"/>
    </row>
    <row r="6" spans="1:7" ht="21.75" customHeight="1">
      <c r="A6" s="191"/>
      <c r="B6" s="191"/>
      <c r="C6" s="191"/>
      <c r="D6" s="193"/>
      <c r="E6" s="136" t="s">
        <v>168</v>
      </c>
      <c r="F6" s="168" t="s">
        <v>169</v>
      </c>
      <c r="G6" s="168" t="s">
        <v>170</v>
      </c>
    </row>
    <row r="7" spans="1:7" ht="40.5" customHeight="1">
      <c r="A7" s="192"/>
      <c r="B7" s="192"/>
      <c r="C7" s="192"/>
      <c r="D7" s="174"/>
      <c r="E7" s="137"/>
      <c r="F7" s="174" t="s">
        <v>33</v>
      </c>
      <c r="G7" s="174"/>
    </row>
    <row r="8" spans="1:7" ht="24.9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</row>
    <row r="9" spans="1:7" ht="24.95" customHeight="1">
      <c r="A9" s="108" t="s">
        <v>172</v>
      </c>
      <c r="B9" s="11"/>
      <c r="C9" s="11"/>
      <c r="D9" s="108"/>
      <c r="E9" s="65">
        <v>1009774</v>
      </c>
      <c r="F9" s="12"/>
      <c r="G9" s="12"/>
    </row>
    <row r="10" spans="1:7" ht="24.95" customHeight="1">
      <c r="A10" s="108"/>
      <c r="B10" s="108" t="s">
        <v>356</v>
      </c>
      <c r="C10" s="108" t="s">
        <v>271</v>
      </c>
      <c r="D10" s="108" t="s">
        <v>357</v>
      </c>
      <c r="E10" s="65">
        <v>86354</v>
      </c>
      <c r="F10" s="12"/>
      <c r="G10" s="12"/>
    </row>
    <row r="11" spans="1:7" ht="24.95" customHeight="1">
      <c r="A11" s="63"/>
      <c r="B11" s="108" t="s">
        <v>356</v>
      </c>
      <c r="C11" s="108" t="s">
        <v>273</v>
      </c>
      <c r="D11" s="108" t="s">
        <v>357</v>
      </c>
      <c r="E11" s="65">
        <v>1536</v>
      </c>
      <c r="F11" s="12"/>
      <c r="G11" s="12"/>
    </row>
    <row r="12" spans="1:7" ht="24.95" customHeight="1">
      <c r="A12" s="63"/>
      <c r="B12" s="108" t="s">
        <v>356</v>
      </c>
      <c r="C12" s="108" t="s">
        <v>275</v>
      </c>
      <c r="D12" s="108" t="s">
        <v>357</v>
      </c>
      <c r="E12" s="65">
        <v>120128</v>
      </c>
      <c r="F12" s="12"/>
      <c r="G12" s="12"/>
    </row>
    <row r="13" spans="1:7" ht="24.95" customHeight="1">
      <c r="A13" s="63"/>
      <c r="B13" s="108" t="s">
        <v>356</v>
      </c>
      <c r="C13" s="108" t="s">
        <v>279</v>
      </c>
      <c r="D13" s="108" t="s">
        <v>357</v>
      </c>
      <c r="E13" s="65">
        <v>40200</v>
      </c>
      <c r="F13" s="12"/>
      <c r="G13" s="12"/>
    </row>
    <row r="14" spans="1:7" ht="24.95" customHeight="1">
      <c r="A14" s="63"/>
      <c r="B14" s="108" t="s">
        <v>358</v>
      </c>
      <c r="C14" s="108" t="s">
        <v>282</v>
      </c>
      <c r="D14" s="108" t="s">
        <v>357</v>
      </c>
      <c r="E14" s="65">
        <v>332556</v>
      </c>
      <c r="F14" s="12"/>
      <c r="G14" s="12"/>
    </row>
    <row r="15" spans="1:7" ht="24.95" customHeight="1">
      <c r="A15" s="63"/>
      <c r="B15" s="108" t="s">
        <v>358</v>
      </c>
      <c r="C15" s="108" t="s">
        <v>284</v>
      </c>
      <c r="D15" s="108" t="s">
        <v>357</v>
      </c>
      <c r="E15" s="65">
        <v>429000</v>
      </c>
      <c r="F15" s="12"/>
      <c r="G15" s="12"/>
    </row>
  </sheetData>
  <mergeCells count="10">
    <mergeCell ref="A3:G3"/>
    <mergeCell ref="A4:D4"/>
    <mergeCell ref="E5:G5"/>
    <mergeCell ref="A5:A7"/>
    <mergeCell ref="B5:B7"/>
    <mergeCell ref="C5:C7"/>
    <mergeCell ref="D5:D7"/>
    <mergeCell ref="E6:E7"/>
    <mergeCell ref="F6:F7"/>
    <mergeCell ref="G6:G7"/>
  </mergeCells>
  <phoneticPr fontId="22" type="noConversion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33"/>
  <sheetViews>
    <sheetView showZeros="0" workbookViewId="0">
      <selection activeCell="A9" sqref="A9:J9"/>
    </sheetView>
  </sheetViews>
  <sheetFormatPr defaultColWidth="8.625" defaultRowHeight="14.25" customHeight="1"/>
  <cols>
    <col min="1" max="1" width="18.125" style="109" customWidth="1"/>
    <col min="2" max="2" width="23.375" style="109" customWidth="1"/>
    <col min="3" max="3" width="21.875" style="109" customWidth="1"/>
    <col min="4" max="4" width="15.625" style="109" customWidth="1"/>
    <col min="5" max="5" width="31.625" style="109" customWidth="1"/>
    <col min="6" max="6" width="15.375" style="109" customWidth="1"/>
    <col min="7" max="7" width="16.375" style="109" customWidth="1"/>
    <col min="8" max="8" width="29.625" style="109" customWidth="1"/>
    <col min="9" max="9" width="30.625" style="109" customWidth="1"/>
    <col min="10" max="10" width="23.875" style="109" customWidth="1"/>
    <col min="11" max="16384" width="8.625" style="109"/>
  </cols>
  <sheetData>
    <row r="1" spans="1:10" ht="14.25" customHeight="1">
      <c r="A1" s="117"/>
      <c r="B1" s="117"/>
      <c r="C1" s="117"/>
      <c r="D1" s="117"/>
      <c r="E1" s="117"/>
      <c r="F1" s="117"/>
      <c r="G1" s="117"/>
      <c r="H1" s="117"/>
      <c r="I1" s="117"/>
      <c r="J1" s="118" t="s">
        <v>365</v>
      </c>
    </row>
    <row r="2" spans="1:10" ht="41.25" customHeight="1">
      <c r="A2" s="237" t="str">
        <f>"2025"&amp;"年部门整体支出绩效目标表"</f>
        <v>2025年部门整体支出绩效目标表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0" ht="17.25" customHeight="1">
      <c r="A3" s="239" t="str">
        <f>"单位名称："&amp;"石林彝族自治县鹿阜小学"</f>
        <v>单位名称：石林彝族自治县鹿阜小学</v>
      </c>
      <c r="B3" s="239"/>
      <c r="C3" s="240"/>
      <c r="D3" s="119"/>
      <c r="E3" s="119"/>
      <c r="F3" s="119"/>
      <c r="G3" s="119"/>
      <c r="H3" s="119"/>
      <c r="I3" s="119"/>
      <c r="J3" s="120" t="s">
        <v>83</v>
      </c>
    </row>
    <row r="4" spans="1:10" ht="30" customHeight="1">
      <c r="A4" s="121" t="s">
        <v>366</v>
      </c>
      <c r="B4" s="241">
        <v>105007</v>
      </c>
      <c r="C4" s="242"/>
      <c r="D4" s="242"/>
      <c r="E4" s="243"/>
      <c r="F4" s="244" t="s">
        <v>367</v>
      </c>
      <c r="G4" s="243"/>
      <c r="H4" s="263" t="s">
        <v>445</v>
      </c>
      <c r="I4" s="242"/>
      <c r="J4" s="243"/>
    </row>
    <row r="5" spans="1:10" ht="32.25" customHeight="1">
      <c r="A5" s="245" t="s">
        <v>368</v>
      </c>
      <c r="B5" s="246"/>
      <c r="C5" s="246"/>
      <c r="D5" s="246"/>
      <c r="E5" s="246"/>
      <c r="F5" s="246"/>
      <c r="G5" s="246"/>
      <c r="H5" s="246"/>
      <c r="I5" s="247"/>
      <c r="J5" s="122" t="s">
        <v>369</v>
      </c>
    </row>
    <row r="6" spans="1:10" ht="55.5" customHeight="1">
      <c r="A6" s="235" t="s">
        <v>370</v>
      </c>
      <c r="B6" s="123" t="s">
        <v>371</v>
      </c>
      <c r="C6" s="250" t="s">
        <v>404</v>
      </c>
      <c r="D6" s="250"/>
      <c r="E6" s="250"/>
      <c r="F6" s="250"/>
      <c r="G6" s="250"/>
      <c r="H6" s="250"/>
      <c r="I6" s="250"/>
      <c r="J6" s="124" t="s">
        <v>372</v>
      </c>
    </row>
    <row r="7" spans="1:10" ht="54.75" customHeight="1">
      <c r="A7" s="235"/>
      <c r="B7" s="123" t="str">
        <f>"总体绩效目标（"&amp;"2025"&amp;"-"&amp;("2025"+2)&amp;"年期间）"</f>
        <v>总体绩效目标（2025-2027年期间）</v>
      </c>
      <c r="C7" s="250" t="s">
        <v>403</v>
      </c>
      <c r="D7" s="250"/>
      <c r="E7" s="250"/>
      <c r="F7" s="250"/>
      <c r="G7" s="250"/>
      <c r="H7" s="250"/>
      <c r="I7" s="250"/>
      <c r="J7" s="124" t="s">
        <v>373</v>
      </c>
    </row>
    <row r="8" spans="1:10" ht="108" customHeight="1">
      <c r="A8" s="123" t="s">
        <v>374</v>
      </c>
      <c r="B8" s="125" t="str">
        <f>"预算年度（"&amp;"2025"&amp;"年）绩效目标"</f>
        <v>预算年度（2025年）绩效目标</v>
      </c>
      <c r="C8" s="254" t="s">
        <v>446</v>
      </c>
      <c r="D8" s="254"/>
      <c r="E8" s="254"/>
      <c r="F8" s="254"/>
      <c r="G8" s="254"/>
      <c r="H8" s="254"/>
      <c r="I8" s="254"/>
      <c r="J8" s="126" t="s">
        <v>375</v>
      </c>
    </row>
    <row r="9" spans="1:10" ht="32.25" customHeight="1">
      <c r="A9" s="230" t="s">
        <v>376</v>
      </c>
      <c r="B9" s="230"/>
      <c r="C9" s="230"/>
      <c r="D9" s="230"/>
      <c r="E9" s="230"/>
      <c r="F9" s="230"/>
      <c r="G9" s="230"/>
      <c r="H9" s="230"/>
      <c r="I9" s="230"/>
      <c r="J9" s="230"/>
    </row>
    <row r="10" spans="1:10" ht="32.25" customHeight="1">
      <c r="A10" s="236" t="s">
        <v>377</v>
      </c>
      <c r="B10" s="236"/>
      <c r="C10" s="235" t="s">
        <v>378</v>
      </c>
      <c r="D10" s="235"/>
      <c r="E10" s="235"/>
      <c r="F10" s="235" t="s">
        <v>379</v>
      </c>
      <c r="G10" s="235"/>
      <c r="H10" s="235" t="s">
        <v>380</v>
      </c>
      <c r="I10" s="235"/>
      <c r="J10" s="235"/>
    </row>
    <row r="11" spans="1:10" ht="32.25" customHeight="1">
      <c r="A11" s="236"/>
      <c r="B11" s="236"/>
      <c r="C11" s="235"/>
      <c r="D11" s="235"/>
      <c r="E11" s="235"/>
      <c r="F11" s="235"/>
      <c r="G11" s="235"/>
      <c r="H11" s="123" t="s">
        <v>381</v>
      </c>
      <c r="I11" s="123" t="s">
        <v>382</v>
      </c>
      <c r="J11" s="123" t="s">
        <v>383</v>
      </c>
    </row>
    <row r="12" spans="1:10" ht="24" customHeight="1">
      <c r="A12" s="226" t="s">
        <v>31</v>
      </c>
      <c r="B12" s="227"/>
      <c r="C12" s="227"/>
      <c r="D12" s="227"/>
      <c r="E12" s="227"/>
      <c r="F12" s="227"/>
      <c r="G12" s="228"/>
      <c r="H12" s="127">
        <f>SUM(H13:H23)</f>
        <v>21495745</v>
      </c>
      <c r="I12" s="127">
        <f>SUM(I13:I23)</f>
        <v>21495745</v>
      </c>
      <c r="J12" s="127"/>
    </row>
    <row r="13" spans="1:10" s="116" customFormat="1" ht="24" customHeight="1">
      <c r="A13" s="251" t="s">
        <v>390</v>
      </c>
      <c r="B13" s="249"/>
      <c r="C13" s="251" t="s">
        <v>389</v>
      </c>
      <c r="D13" s="252"/>
      <c r="E13" s="252"/>
      <c r="F13" s="252"/>
      <c r="G13" s="249"/>
      <c r="H13" s="127">
        <v>1606203</v>
      </c>
      <c r="I13" s="127">
        <v>1606203</v>
      </c>
      <c r="J13" s="127"/>
    </row>
    <row r="14" spans="1:10" s="116" customFormat="1" ht="24" customHeight="1">
      <c r="A14" s="251" t="s">
        <v>391</v>
      </c>
      <c r="B14" s="249"/>
      <c r="C14" s="251" t="s">
        <v>397</v>
      </c>
      <c r="D14" s="252"/>
      <c r="E14" s="252"/>
      <c r="F14" s="252"/>
      <c r="G14" s="249"/>
      <c r="H14" s="127">
        <v>659980</v>
      </c>
      <c r="I14" s="127">
        <v>659980</v>
      </c>
      <c r="J14" s="127"/>
    </row>
    <row r="15" spans="1:10" s="116" customFormat="1" ht="24" customHeight="1">
      <c r="A15" s="251" t="s">
        <v>390</v>
      </c>
      <c r="B15" s="249"/>
      <c r="C15" s="251" t="s">
        <v>389</v>
      </c>
      <c r="D15" s="252"/>
      <c r="E15" s="252"/>
      <c r="F15" s="252"/>
      <c r="G15" s="249"/>
      <c r="H15" s="127">
        <f>18836951-1606203-3389607</f>
        <v>13841141</v>
      </c>
      <c r="I15" s="127">
        <f>18836951-1606203-3389607</f>
        <v>13841141</v>
      </c>
      <c r="J15" s="127"/>
    </row>
    <row r="16" spans="1:10" s="116" customFormat="1" ht="24" customHeight="1">
      <c r="A16" s="251" t="s">
        <v>390</v>
      </c>
      <c r="B16" s="249"/>
      <c r="C16" s="251" t="s">
        <v>389</v>
      </c>
      <c r="D16" s="252"/>
      <c r="E16" s="252"/>
      <c r="F16" s="252"/>
      <c r="G16" s="249"/>
      <c r="H16" s="127">
        <v>3389607</v>
      </c>
      <c r="I16" s="127">
        <v>3389607</v>
      </c>
      <c r="J16" s="127"/>
    </row>
    <row r="17" spans="1:10" s="116" customFormat="1" ht="24" customHeight="1">
      <c r="A17" s="253" t="s">
        <v>392</v>
      </c>
      <c r="B17" s="248"/>
      <c r="C17" s="250" t="s">
        <v>398</v>
      </c>
      <c r="D17" s="229"/>
      <c r="E17" s="229"/>
      <c r="F17" s="229"/>
      <c r="G17" s="229"/>
      <c r="H17" s="128">
        <v>989040</v>
      </c>
      <c r="I17" s="128">
        <v>989040</v>
      </c>
      <c r="J17" s="128"/>
    </row>
    <row r="18" spans="1:10" s="116" customFormat="1" ht="24" customHeight="1">
      <c r="A18" s="251" t="s">
        <v>391</v>
      </c>
      <c r="B18" s="249"/>
      <c r="C18" s="251" t="s">
        <v>397</v>
      </c>
      <c r="D18" s="252"/>
      <c r="E18" s="252"/>
      <c r="F18" s="252"/>
      <c r="G18" s="249"/>
      <c r="H18" s="127">
        <v>86354</v>
      </c>
      <c r="I18" s="127">
        <v>86354</v>
      </c>
      <c r="J18" s="127"/>
    </row>
    <row r="19" spans="1:10" s="116" customFormat="1" ht="24" customHeight="1">
      <c r="A19" s="251" t="s">
        <v>391</v>
      </c>
      <c r="B19" s="249"/>
      <c r="C19" s="251" t="s">
        <v>397</v>
      </c>
      <c r="D19" s="252"/>
      <c r="E19" s="252"/>
      <c r="F19" s="252"/>
      <c r="G19" s="249"/>
      <c r="H19" s="127">
        <v>1536</v>
      </c>
      <c r="I19" s="127">
        <v>1536</v>
      </c>
      <c r="J19" s="127"/>
    </row>
    <row r="20" spans="1:10" s="116" customFormat="1" ht="24" customHeight="1">
      <c r="A20" s="251" t="s">
        <v>393</v>
      </c>
      <c r="B20" s="249"/>
      <c r="C20" s="251" t="s">
        <v>399</v>
      </c>
      <c r="D20" s="252"/>
      <c r="E20" s="252"/>
      <c r="F20" s="252"/>
      <c r="G20" s="249"/>
      <c r="H20" s="127">
        <v>332556</v>
      </c>
      <c r="I20" s="127">
        <v>332556</v>
      </c>
      <c r="J20" s="127"/>
    </row>
    <row r="21" spans="1:10" s="116" customFormat="1" ht="24" customHeight="1">
      <c r="A21" s="251" t="s">
        <v>394</v>
      </c>
      <c r="B21" s="249"/>
      <c r="C21" s="251" t="s">
        <v>400</v>
      </c>
      <c r="D21" s="252"/>
      <c r="E21" s="252"/>
      <c r="F21" s="252"/>
      <c r="G21" s="249"/>
      <c r="H21" s="127">
        <v>429000</v>
      </c>
      <c r="I21" s="127">
        <v>429000</v>
      </c>
      <c r="J21" s="127"/>
    </row>
    <row r="22" spans="1:10" ht="24" customHeight="1">
      <c r="A22" s="251" t="s">
        <v>395</v>
      </c>
      <c r="B22" s="249"/>
      <c r="C22" s="251" t="s">
        <v>401</v>
      </c>
      <c r="D22" s="252"/>
      <c r="E22" s="252"/>
      <c r="F22" s="252"/>
      <c r="G22" s="249"/>
      <c r="H22" s="127">
        <v>120128</v>
      </c>
      <c r="I22" s="127">
        <v>120128</v>
      </c>
      <c r="J22" s="127"/>
    </row>
    <row r="23" spans="1:10" s="116" customFormat="1" ht="24" customHeight="1">
      <c r="A23" s="251" t="s">
        <v>396</v>
      </c>
      <c r="B23" s="249"/>
      <c r="C23" s="251" t="s">
        <v>402</v>
      </c>
      <c r="D23" s="252"/>
      <c r="E23" s="252"/>
      <c r="F23" s="252"/>
      <c r="G23" s="249"/>
      <c r="H23" s="127">
        <v>40200</v>
      </c>
      <c r="I23" s="127">
        <v>40200</v>
      </c>
      <c r="J23" s="127"/>
    </row>
    <row r="24" spans="1:10" ht="32.25" customHeight="1">
      <c r="A24" s="230" t="s">
        <v>384</v>
      </c>
      <c r="B24" s="230"/>
      <c r="C24" s="230"/>
      <c r="D24" s="230"/>
      <c r="E24" s="230"/>
      <c r="F24" s="230"/>
      <c r="G24" s="230"/>
      <c r="H24" s="230"/>
      <c r="I24" s="230"/>
      <c r="J24" s="230"/>
    </row>
    <row r="25" spans="1:10" ht="32.25" customHeight="1">
      <c r="A25" s="231" t="s">
        <v>385</v>
      </c>
      <c r="B25" s="231"/>
      <c r="C25" s="231"/>
      <c r="D25" s="231"/>
      <c r="E25" s="231"/>
      <c r="F25" s="231"/>
      <c r="G25" s="231"/>
      <c r="H25" s="232" t="s">
        <v>386</v>
      </c>
      <c r="I25" s="234" t="s">
        <v>124</v>
      </c>
      <c r="J25" s="232" t="s">
        <v>387</v>
      </c>
    </row>
    <row r="26" spans="1:10" ht="36" customHeight="1">
      <c r="A26" s="129" t="s">
        <v>117</v>
      </c>
      <c r="B26" s="129" t="s">
        <v>388</v>
      </c>
      <c r="C26" s="130" t="s">
        <v>119</v>
      </c>
      <c r="D26" s="130" t="s">
        <v>120</v>
      </c>
      <c r="E26" s="130" t="s">
        <v>121</v>
      </c>
      <c r="F26" s="130" t="s">
        <v>122</v>
      </c>
      <c r="G26" s="130" t="s">
        <v>123</v>
      </c>
      <c r="H26" s="233"/>
      <c r="I26" s="233"/>
      <c r="J26" s="233"/>
    </row>
    <row r="27" spans="1:10" ht="39.950000000000003" customHeight="1">
      <c r="A27" s="255" t="s">
        <v>286</v>
      </c>
      <c r="B27" s="255" t="s">
        <v>332</v>
      </c>
      <c r="C27" s="256" t="s">
        <v>405</v>
      </c>
      <c r="D27" s="257" t="s">
        <v>406</v>
      </c>
      <c r="E27" s="257" t="s">
        <v>407</v>
      </c>
      <c r="F27" s="257" t="s">
        <v>297</v>
      </c>
      <c r="G27" s="257" t="s">
        <v>352</v>
      </c>
      <c r="H27" s="13" t="s">
        <v>408</v>
      </c>
      <c r="I27" s="13" t="s">
        <v>409</v>
      </c>
      <c r="J27" s="13" t="s">
        <v>410</v>
      </c>
    </row>
    <row r="28" spans="1:10" ht="39.950000000000003" customHeight="1">
      <c r="A28" s="255" t="s">
        <v>286</v>
      </c>
      <c r="B28" s="255" t="s">
        <v>411</v>
      </c>
      <c r="C28" s="256" t="s">
        <v>412</v>
      </c>
      <c r="D28" s="257" t="s">
        <v>413</v>
      </c>
      <c r="E28" s="257" t="s">
        <v>407</v>
      </c>
      <c r="F28" s="257" t="s">
        <v>297</v>
      </c>
      <c r="G28" s="257" t="s">
        <v>292</v>
      </c>
      <c r="H28" s="13" t="s">
        <v>414</v>
      </c>
      <c r="I28" s="13" t="s">
        <v>415</v>
      </c>
      <c r="J28" s="13" t="s">
        <v>416</v>
      </c>
    </row>
    <row r="29" spans="1:10" ht="39.950000000000003" customHeight="1">
      <c r="A29" s="255" t="s">
        <v>286</v>
      </c>
      <c r="B29" s="255" t="s">
        <v>334</v>
      </c>
      <c r="C29" s="256" t="s">
        <v>417</v>
      </c>
      <c r="D29" s="257" t="s">
        <v>418</v>
      </c>
      <c r="E29" s="257">
        <v>5</v>
      </c>
      <c r="F29" s="257" t="s">
        <v>297</v>
      </c>
      <c r="G29" s="257" t="s">
        <v>292</v>
      </c>
      <c r="H29" s="13" t="s">
        <v>419</v>
      </c>
      <c r="I29" s="13" t="s">
        <v>417</v>
      </c>
      <c r="J29" s="13" t="s">
        <v>420</v>
      </c>
    </row>
    <row r="30" spans="1:10" ht="50.1" customHeight="1">
      <c r="A30" s="255" t="s">
        <v>298</v>
      </c>
      <c r="B30" s="255" t="s">
        <v>421</v>
      </c>
      <c r="C30" s="256" t="s">
        <v>436</v>
      </c>
      <c r="D30" s="257" t="s">
        <v>406</v>
      </c>
      <c r="E30" s="257" t="s">
        <v>407</v>
      </c>
      <c r="F30" s="257" t="s">
        <v>297</v>
      </c>
      <c r="G30" s="257" t="s">
        <v>352</v>
      </c>
      <c r="H30" s="13" t="s">
        <v>422</v>
      </c>
      <c r="I30" s="13" t="s">
        <v>423</v>
      </c>
      <c r="J30" s="13" t="s">
        <v>424</v>
      </c>
    </row>
    <row r="31" spans="1:10" ht="50.1" customHeight="1">
      <c r="A31" s="255" t="s">
        <v>298</v>
      </c>
      <c r="B31" s="255" t="s">
        <v>425</v>
      </c>
      <c r="C31" s="256" t="s">
        <v>426</v>
      </c>
      <c r="D31" s="257" t="s">
        <v>406</v>
      </c>
      <c r="E31" s="257" t="s">
        <v>302</v>
      </c>
      <c r="F31" s="257" t="s">
        <v>297</v>
      </c>
      <c r="G31" s="257" t="s">
        <v>352</v>
      </c>
      <c r="H31" s="13" t="s">
        <v>427</v>
      </c>
      <c r="I31" s="13" t="s">
        <v>423</v>
      </c>
      <c r="J31" s="13" t="s">
        <v>428</v>
      </c>
    </row>
    <row r="32" spans="1:10" ht="50.1" customHeight="1">
      <c r="A32" s="255" t="s">
        <v>298</v>
      </c>
      <c r="B32" s="255" t="s">
        <v>425</v>
      </c>
      <c r="C32" s="256" t="s">
        <v>429</v>
      </c>
      <c r="D32" s="257" t="s">
        <v>406</v>
      </c>
      <c r="E32" s="257" t="s">
        <v>302</v>
      </c>
      <c r="F32" s="257" t="s">
        <v>297</v>
      </c>
      <c r="G32" s="257" t="s">
        <v>352</v>
      </c>
      <c r="H32" s="13" t="s">
        <v>427</v>
      </c>
      <c r="I32" s="13" t="s">
        <v>423</v>
      </c>
      <c r="J32" s="13" t="s">
        <v>428</v>
      </c>
    </row>
    <row r="33" spans="1:10" ht="68.25" customHeight="1">
      <c r="A33" s="258" t="s">
        <v>304</v>
      </c>
      <c r="B33" s="258" t="s">
        <v>430</v>
      </c>
      <c r="C33" s="259" t="s">
        <v>431</v>
      </c>
      <c r="D33" s="258" t="s">
        <v>406</v>
      </c>
      <c r="E33" s="258" t="s">
        <v>432</v>
      </c>
      <c r="F33" s="258" t="s">
        <v>297</v>
      </c>
      <c r="G33" s="258" t="s">
        <v>352</v>
      </c>
      <c r="H33" s="13" t="s">
        <v>433</v>
      </c>
      <c r="I33" s="13" t="s">
        <v>434</v>
      </c>
      <c r="J33" s="13" t="s">
        <v>435</v>
      </c>
    </row>
  </sheetData>
  <mergeCells count="42">
    <mergeCell ref="A22:B22"/>
    <mergeCell ref="C22:G22"/>
    <mergeCell ref="A15:B15"/>
    <mergeCell ref="C14:G14"/>
    <mergeCell ref="C23:G23"/>
    <mergeCell ref="C15:G15"/>
    <mergeCell ref="A13:B13"/>
    <mergeCell ref="C13:G13"/>
    <mergeCell ref="A20:B20"/>
    <mergeCell ref="C20:G20"/>
    <mergeCell ref="A21:B21"/>
    <mergeCell ref="C21:G21"/>
    <mergeCell ref="A10:B11"/>
    <mergeCell ref="C10:G11"/>
    <mergeCell ref="H10:J10"/>
    <mergeCell ref="A2:J2"/>
    <mergeCell ref="A3:C3"/>
    <mergeCell ref="B4:E4"/>
    <mergeCell ref="F4:G4"/>
    <mergeCell ref="H4:J4"/>
    <mergeCell ref="A5:I5"/>
    <mergeCell ref="A6:A7"/>
    <mergeCell ref="C6:I6"/>
    <mergeCell ref="C7:I7"/>
    <mergeCell ref="C8:I8"/>
    <mergeCell ref="A9:J9"/>
    <mergeCell ref="A12:G12"/>
    <mergeCell ref="A17:B17"/>
    <mergeCell ref="C17:G17"/>
    <mergeCell ref="A24:J24"/>
    <mergeCell ref="A25:G25"/>
    <mergeCell ref="H25:H26"/>
    <mergeCell ref="I25:I26"/>
    <mergeCell ref="J25:J26"/>
    <mergeCell ref="C19:G19"/>
    <mergeCell ref="C18:G18"/>
    <mergeCell ref="C16:G16"/>
    <mergeCell ref="A18:B18"/>
    <mergeCell ref="A16:B16"/>
    <mergeCell ref="A19:B19"/>
    <mergeCell ref="A14:B14"/>
    <mergeCell ref="A23:B23"/>
  </mergeCells>
  <phoneticPr fontId="26" type="noConversion"/>
  <pageMargins left="0.84" right="0.84" top="0.9" bottom="0.9" header="0.36" footer="0.36"/>
  <pageSetup paperSize="9" scale="57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0"/>
  <sheetViews>
    <sheetView showZeros="0" workbookViewId="0">
      <pane ySplit="1" topLeftCell="A2" activePane="bottomLeft" state="frozen"/>
      <selection pane="bottomLeft" activeCell="B23" sqref="B23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>
      <c r="A2" s="14"/>
      <c r="J2" s="90"/>
      <c r="R2" s="149" t="s">
        <v>27</v>
      </c>
      <c r="S2" s="150"/>
    </row>
    <row r="3" spans="1:19" ht="36" customHeight="1">
      <c r="A3" s="151" t="s">
        <v>28</v>
      </c>
      <c r="B3" s="152"/>
      <c r="C3" s="152"/>
      <c r="D3" s="152"/>
      <c r="E3" s="152"/>
      <c r="F3" s="152"/>
      <c r="G3" s="152"/>
      <c r="H3" s="152"/>
      <c r="I3" s="152"/>
      <c r="J3" s="153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20.25" customHeight="1">
      <c r="A4" s="133" t="str">
        <f>"单位名称："&amp;"石林彝族自治县鹿阜小学"</f>
        <v>单位名称：石林彝族自治县鹿阜小学</v>
      </c>
      <c r="B4" s="133"/>
      <c r="C4" s="133"/>
      <c r="D4" s="133"/>
      <c r="E4" s="4"/>
      <c r="F4" s="4"/>
      <c r="G4" s="4"/>
      <c r="H4" s="4"/>
      <c r="I4" s="4"/>
      <c r="J4" s="91"/>
      <c r="K4" s="4"/>
      <c r="L4" s="4"/>
      <c r="M4" s="4"/>
      <c r="N4" s="5"/>
      <c r="O4" s="5"/>
      <c r="P4" s="5"/>
      <c r="Q4" s="5"/>
      <c r="R4" s="154" t="s">
        <v>2</v>
      </c>
      <c r="S4" s="154" t="s">
        <v>2</v>
      </c>
    </row>
    <row r="5" spans="1:19" ht="18.75" customHeight="1">
      <c r="A5" s="143" t="s">
        <v>29</v>
      </c>
      <c r="B5" s="146" t="s">
        <v>30</v>
      </c>
      <c r="C5" s="146" t="s">
        <v>31</v>
      </c>
      <c r="D5" s="155" t="s">
        <v>32</v>
      </c>
      <c r="E5" s="156"/>
      <c r="F5" s="156"/>
      <c r="G5" s="156"/>
      <c r="H5" s="156"/>
      <c r="I5" s="156"/>
      <c r="J5" s="157"/>
      <c r="K5" s="156"/>
      <c r="L5" s="156"/>
      <c r="M5" s="156"/>
      <c r="N5" s="158"/>
      <c r="O5" s="158" t="s">
        <v>20</v>
      </c>
      <c r="P5" s="158"/>
      <c r="Q5" s="158"/>
      <c r="R5" s="158"/>
      <c r="S5" s="158"/>
    </row>
    <row r="6" spans="1:19" ht="18" customHeight="1">
      <c r="A6" s="144"/>
      <c r="B6" s="147"/>
      <c r="C6" s="147"/>
      <c r="D6" s="147" t="s">
        <v>33</v>
      </c>
      <c r="E6" s="147" t="s">
        <v>34</v>
      </c>
      <c r="F6" s="147" t="s">
        <v>35</v>
      </c>
      <c r="G6" s="147" t="s">
        <v>36</v>
      </c>
      <c r="H6" s="147" t="s">
        <v>37</v>
      </c>
      <c r="I6" s="140" t="s">
        <v>38</v>
      </c>
      <c r="J6" s="141"/>
      <c r="K6" s="140" t="s">
        <v>39</v>
      </c>
      <c r="L6" s="140" t="s">
        <v>40</v>
      </c>
      <c r="M6" s="140" t="s">
        <v>41</v>
      </c>
      <c r="N6" s="142" t="s">
        <v>42</v>
      </c>
      <c r="O6" s="138" t="s">
        <v>33</v>
      </c>
      <c r="P6" s="138" t="s">
        <v>34</v>
      </c>
      <c r="Q6" s="138" t="s">
        <v>35</v>
      </c>
      <c r="R6" s="138" t="s">
        <v>36</v>
      </c>
      <c r="S6" s="138" t="s">
        <v>43</v>
      </c>
    </row>
    <row r="7" spans="1:19" ht="29.25" customHeight="1">
      <c r="A7" s="145"/>
      <c r="B7" s="148"/>
      <c r="C7" s="148"/>
      <c r="D7" s="148"/>
      <c r="E7" s="148"/>
      <c r="F7" s="148"/>
      <c r="G7" s="148"/>
      <c r="H7" s="148"/>
      <c r="I7" s="92" t="s">
        <v>33</v>
      </c>
      <c r="J7" s="92" t="s">
        <v>44</v>
      </c>
      <c r="K7" s="92" t="s">
        <v>39</v>
      </c>
      <c r="L7" s="92" t="s">
        <v>40</v>
      </c>
      <c r="M7" s="92" t="s">
        <v>41</v>
      </c>
      <c r="N7" s="92" t="s">
        <v>42</v>
      </c>
      <c r="O7" s="139"/>
      <c r="P7" s="139"/>
      <c r="Q7" s="139"/>
      <c r="R7" s="139"/>
      <c r="S7" s="139"/>
    </row>
    <row r="8" spans="1:19" ht="16.5" customHeight="1">
      <c r="A8" s="76">
        <v>1</v>
      </c>
      <c r="B8" s="9">
        <v>2</v>
      </c>
      <c r="C8" s="9">
        <v>3</v>
      </c>
      <c r="D8" s="9">
        <v>4</v>
      </c>
      <c r="E8" s="76">
        <v>5</v>
      </c>
      <c r="F8" s="9">
        <v>6</v>
      </c>
      <c r="G8" s="9">
        <v>7</v>
      </c>
      <c r="H8" s="76">
        <v>8</v>
      </c>
      <c r="I8" s="9">
        <v>9</v>
      </c>
      <c r="J8" s="15">
        <v>10</v>
      </c>
      <c r="K8" s="15">
        <v>11</v>
      </c>
      <c r="L8" s="93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</row>
    <row r="9" spans="1:19" ht="31.35" customHeight="1">
      <c r="A9" s="13" t="s">
        <v>171</v>
      </c>
      <c r="B9" s="13" t="s">
        <v>172</v>
      </c>
      <c r="C9" s="12">
        <v>21495745</v>
      </c>
      <c r="D9" s="101">
        <v>21495745</v>
      </c>
      <c r="E9" s="102">
        <v>21495745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19" ht="16.5" customHeight="1">
      <c r="A10" s="88" t="s">
        <v>31</v>
      </c>
      <c r="B10" s="89"/>
      <c r="C10" s="71">
        <v>21495745</v>
      </c>
      <c r="D10" s="71">
        <v>21495745</v>
      </c>
      <c r="E10" s="52">
        <v>21495745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honeticPr fontId="2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30"/>
  <sheetViews>
    <sheetView showZeros="0" workbookViewId="0">
      <pane ySplit="1" topLeftCell="A2" activePane="bottomLeft" state="frozen"/>
      <selection pane="bottomLeft" activeCell="D36" sqref="D36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>
      <c r="O2" s="32" t="s">
        <v>45</v>
      </c>
    </row>
    <row r="3" spans="1:15" ht="28.5" customHeight="1">
      <c r="A3" s="152" t="s">
        <v>46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15" customHeight="1">
      <c r="A4" s="159" t="str">
        <f>"单位名称："&amp;"石林彝族自治县鹿阜小学"</f>
        <v>单位名称：石林彝族自治县鹿阜小学</v>
      </c>
      <c r="B4" s="160"/>
      <c r="C4" s="161"/>
      <c r="D4" s="161"/>
      <c r="E4" s="161"/>
      <c r="F4" s="161"/>
      <c r="G4" s="162"/>
      <c r="H4" s="161"/>
      <c r="I4" s="161"/>
      <c r="J4" s="162"/>
      <c r="K4" s="161"/>
      <c r="L4" s="161"/>
      <c r="M4" s="4"/>
      <c r="N4" s="4"/>
      <c r="O4" s="62" t="s">
        <v>2</v>
      </c>
    </row>
    <row r="5" spans="1:15" ht="18.75" customHeight="1">
      <c r="A5" s="168" t="s">
        <v>47</v>
      </c>
      <c r="B5" s="168" t="s">
        <v>48</v>
      </c>
      <c r="C5" s="136" t="s">
        <v>31</v>
      </c>
      <c r="D5" s="163" t="s">
        <v>34</v>
      </c>
      <c r="E5" s="163"/>
      <c r="F5" s="163"/>
      <c r="G5" s="169" t="s">
        <v>35</v>
      </c>
      <c r="H5" s="168" t="s">
        <v>36</v>
      </c>
      <c r="I5" s="168" t="s">
        <v>49</v>
      </c>
      <c r="J5" s="134" t="s">
        <v>50</v>
      </c>
      <c r="K5" s="164" t="s">
        <v>51</v>
      </c>
      <c r="L5" s="164" t="s">
        <v>52</v>
      </c>
      <c r="M5" s="164" t="s">
        <v>53</v>
      </c>
      <c r="N5" s="164" t="s">
        <v>54</v>
      </c>
      <c r="O5" s="165" t="s">
        <v>55</v>
      </c>
    </row>
    <row r="6" spans="1:15" ht="30" customHeight="1">
      <c r="A6" s="137"/>
      <c r="B6" s="137"/>
      <c r="C6" s="137"/>
      <c r="D6" s="39" t="s">
        <v>33</v>
      </c>
      <c r="E6" s="39" t="s">
        <v>56</v>
      </c>
      <c r="F6" s="39" t="s">
        <v>57</v>
      </c>
      <c r="G6" s="137"/>
      <c r="H6" s="137"/>
      <c r="I6" s="137"/>
      <c r="J6" s="39" t="s">
        <v>33</v>
      </c>
      <c r="K6" s="51" t="s">
        <v>51</v>
      </c>
      <c r="L6" s="51" t="s">
        <v>52</v>
      </c>
      <c r="M6" s="51" t="s">
        <v>53</v>
      </c>
      <c r="N6" s="51" t="s">
        <v>54</v>
      </c>
      <c r="O6" s="51" t="s">
        <v>55</v>
      </c>
    </row>
    <row r="7" spans="1:15" ht="16.5" customHeight="1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39">
        <v>15</v>
      </c>
    </row>
    <row r="8" spans="1:15" ht="16.5" customHeight="1">
      <c r="A8" s="13" t="s">
        <v>174</v>
      </c>
      <c r="B8" s="13" t="s">
        <v>175</v>
      </c>
      <c r="C8" s="71">
        <v>14747143</v>
      </c>
      <c r="D8" s="71">
        <v>14747143</v>
      </c>
      <c r="E8" s="71">
        <v>13737369</v>
      </c>
      <c r="F8" s="71">
        <v>1009774</v>
      </c>
      <c r="G8" s="39"/>
      <c r="H8" s="25"/>
      <c r="I8" s="25"/>
      <c r="J8" s="25"/>
      <c r="K8" s="25"/>
      <c r="L8" s="25"/>
      <c r="M8" s="25"/>
      <c r="N8" s="25"/>
      <c r="O8" s="39"/>
    </row>
    <row r="9" spans="1:15" ht="16.5" customHeight="1">
      <c r="A9" s="13" t="s">
        <v>176</v>
      </c>
      <c r="B9" s="13" t="s">
        <v>177</v>
      </c>
      <c r="C9" s="71">
        <v>13984051</v>
      </c>
      <c r="D9" s="71">
        <v>13984051</v>
      </c>
      <c r="E9" s="71">
        <v>13737369</v>
      </c>
      <c r="F9" s="71">
        <v>246682</v>
      </c>
      <c r="G9" s="39"/>
      <c r="H9" s="25"/>
      <c r="I9" s="25"/>
      <c r="J9" s="25"/>
      <c r="K9" s="25"/>
      <c r="L9" s="25"/>
      <c r="M9" s="25"/>
      <c r="N9" s="25"/>
      <c r="O9" s="39"/>
    </row>
    <row r="10" spans="1:15" ht="16.5" customHeight="1">
      <c r="A10" s="13" t="s">
        <v>178</v>
      </c>
      <c r="B10" s="13" t="s">
        <v>179</v>
      </c>
      <c r="C10" s="71">
        <v>13984051</v>
      </c>
      <c r="D10" s="71">
        <v>13984051</v>
      </c>
      <c r="E10" s="71">
        <v>13737369</v>
      </c>
      <c r="F10" s="71">
        <v>246682</v>
      </c>
      <c r="G10" s="39"/>
      <c r="H10" s="25"/>
      <c r="I10" s="25"/>
      <c r="J10" s="25"/>
      <c r="K10" s="25"/>
      <c r="L10" s="25"/>
      <c r="M10" s="25"/>
      <c r="N10" s="25"/>
      <c r="O10" s="39"/>
    </row>
    <row r="11" spans="1:15" ht="16.5" customHeight="1">
      <c r="A11" s="13" t="s">
        <v>180</v>
      </c>
      <c r="B11" s="13" t="s">
        <v>181</v>
      </c>
      <c r="C11" s="71">
        <v>1536</v>
      </c>
      <c r="D11" s="71">
        <v>1536</v>
      </c>
      <c r="E11" s="71"/>
      <c r="F11" s="71">
        <v>1536</v>
      </c>
      <c r="G11" s="39"/>
      <c r="H11" s="25"/>
      <c r="I11" s="25"/>
      <c r="J11" s="25"/>
      <c r="K11" s="25"/>
      <c r="L11" s="25"/>
      <c r="M11" s="25"/>
      <c r="N11" s="25"/>
      <c r="O11" s="39"/>
    </row>
    <row r="12" spans="1:15" ht="16.5" customHeight="1">
      <c r="A12" s="13" t="s">
        <v>182</v>
      </c>
      <c r="B12" s="13" t="s">
        <v>183</v>
      </c>
      <c r="C12" s="71">
        <v>1536</v>
      </c>
      <c r="D12" s="71">
        <v>1536</v>
      </c>
      <c r="E12" s="71"/>
      <c r="F12" s="71">
        <v>1536</v>
      </c>
      <c r="G12" s="39"/>
      <c r="H12" s="25"/>
      <c r="I12" s="25"/>
      <c r="J12" s="25"/>
      <c r="K12" s="25"/>
      <c r="L12" s="25"/>
      <c r="M12" s="25"/>
      <c r="N12" s="25"/>
      <c r="O12" s="39"/>
    </row>
    <row r="13" spans="1:15" ht="16.5" customHeight="1">
      <c r="A13" s="13" t="s">
        <v>184</v>
      </c>
      <c r="B13" s="13" t="s">
        <v>185</v>
      </c>
      <c r="C13" s="71">
        <v>761556</v>
      </c>
      <c r="D13" s="71">
        <v>761556</v>
      </c>
      <c r="E13" s="71"/>
      <c r="F13" s="71">
        <v>761556</v>
      </c>
      <c r="G13" s="39"/>
      <c r="H13" s="25"/>
      <c r="I13" s="25"/>
      <c r="J13" s="25"/>
      <c r="K13" s="25"/>
      <c r="L13" s="25"/>
      <c r="M13" s="25"/>
      <c r="N13" s="25"/>
      <c r="O13" s="39"/>
    </row>
    <row r="14" spans="1:15" ht="16.5" customHeight="1">
      <c r="A14" s="13" t="s">
        <v>186</v>
      </c>
      <c r="B14" s="13" t="s">
        <v>187</v>
      </c>
      <c r="C14" s="71">
        <v>761556</v>
      </c>
      <c r="D14" s="71">
        <v>761556</v>
      </c>
      <c r="E14" s="71"/>
      <c r="F14" s="71">
        <v>761556</v>
      </c>
      <c r="G14" s="39"/>
      <c r="H14" s="25"/>
      <c r="I14" s="25"/>
      <c r="J14" s="25"/>
      <c r="K14" s="25"/>
      <c r="L14" s="25"/>
      <c r="M14" s="25"/>
      <c r="N14" s="25"/>
      <c r="O14" s="39"/>
    </row>
    <row r="15" spans="1:15" ht="16.5" customHeight="1">
      <c r="A15" s="13" t="s">
        <v>188</v>
      </c>
      <c r="B15" s="13" t="s">
        <v>189</v>
      </c>
      <c r="C15" s="71">
        <v>3389607</v>
      </c>
      <c r="D15" s="71">
        <v>3389607</v>
      </c>
      <c r="E15" s="71">
        <v>3389607</v>
      </c>
      <c r="F15" s="71"/>
      <c r="G15" s="39"/>
      <c r="H15" s="25"/>
      <c r="I15" s="25"/>
      <c r="J15" s="25"/>
      <c r="K15" s="25"/>
      <c r="L15" s="25"/>
      <c r="M15" s="25"/>
      <c r="N15" s="25"/>
      <c r="O15" s="39"/>
    </row>
    <row r="16" spans="1:15" ht="16.5" customHeight="1">
      <c r="A16" s="13" t="s">
        <v>190</v>
      </c>
      <c r="B16" s="13" t="s">
        <v>191</v>
      </c>
      <c r="C16" s="71">
        <v>3343767</v>
      </c>
      <c r="D16" s="71">
        <v>3343767</v>
      </c>
      <c r="E16" s="71">
        <v>3343767</v>
      </c>
      <c r="F16" s="71"/>
      <c r="G16" s="39"/>
      <c r="H16" s="25"/>
      <c r="I16" s="25"/>
      <c r="J16" s="25"/>
      <c r="K16" s="25"/>
      <c r="L16" s="25"/>
      <c r="M16" s="25"/>
      <c r="N16" s="25"/>
      <c r="O16" s="39"/>
    </row>
    <row r="17" spans="1:15" ht="16.5" customHeight="1">
      <c r="A17" s="13" t="s">
        <v>192</v>
      </c>
      <c r="B17" s="13" t="s">
        <v>193</v>
      </c>
      <c r="C17" s="71">
        <v>943200</v>
      </c>
      <c r="D17" s="71">
        <v>943200</v>
      </c>
      <c r="E17" s="71">
        <v>943200</v>
      </c>
      <c r="F17" s="71"/>
      <c r="G17" s="39"/>
      <c r="H17" s="25"/>
      <c r="I17" s="25"/>
      <c r="J17" s="25"/>
      <c r="K17" s="25"/>
      <c r="L17" s="25"/>
      <c r="M17" s="25"/>
      <c r="N17" s="25"/>
      <c r="O17" s="39"/>
    </row>
    <row r="18" spans="1:15" ht="16.5" customHeight="1">
      <c r="A18" s="13" t="s">
        <v>194</v>
      </c>
      <c r="B18" s="13" t="s">
        <v>195</v>
      </c>
      <c r="C18" s="71">
        <v>2030403</v>
      </c>
      <c r="D18" s="71">
        <v>2030403</v>
      </c>
      <c r="E18" s="71">
        <v>2030403</v>
      </c>
      <c r="F18" s="71"/>
      <c r="G18" s="39"/>
      <c r="H18" s="25"/>
      <c r="I18" s="25"/>
      <c r="J18" s="25"/>
      <c r="K18" s="25"/>
      <c r="L18" s="25"/>
      <c r="M18" s="25"/>
      <c r="N18" s="25"/>
      <c r="O18" s="39"/>
    </row>
    <row r="19" spans="1:15" ht="16.5" customHeight="1">
      <c r="A19" s="13" t="s">
        <v>196</v>
      </c>
      <c r="B19" s="13" t="s">
        <v>197</v>
      </c>
      <c r="C19" s="71">
        <v>370164</v>
      </c>
      <c r="D19" s="71">
        <v>370164</v>
      </c>
      <c r="E19" s="71">
        <v>370164</v>
      </c>
      <c r="F19" s="71"/>
      <c r="G19" s="39"/>
      <c r="H19" s="25"/>
      <c r="I19" s="25"/>
      <c r="J19" s="25"/>
      <c r="K19" s="25"/>
      <c r="L19" s="25"/>
      <c r="M19" s="25"/>
      <c r="N19" s="25"/>
      <c r="O19" s="39"/>
    </row>
    <row r="20" spans="1:15" ht="16.5" customHeight="1">
      <c r="A20" s="13" t="s">
        <v>198</v>
      </c>
      <c r="B20" s="13" t="s">
        <v>199</v>
      </c>
      <c r="C20" s="71">
        <v>45840</v>
      </c>
      <c r="D20" s="71">
        <v>45840</v>
      </c>
      <c r="E20" s="71">
        <v>45840</v>
      </c>
      <c r="F20" s="71"/>
      <c r="G20" s="39"/>
      <c r="H20" s="25"/>
      <c r="I20" s="25"/>
      <c r="J20" s="25"/>
      <c r="K20" s="25"/>
      <c r="L20" s="25"/>
      <c r="M20" s="25"/>
      <c r="N20" s="25"/>
      <c r="O20" s="39"/>
    </row>
    <row r="21" spans="1:15" ht="16.5" customHeight="1">
      <c r="A21" s="13" t="s">
        <v>200</v>
      </c>
      <c r="B21" s="13" t="s">
        <v>201</v>
      </c>
      <c r="C21" s="71">
        <v>45840</v>
      </c>
      <c r="D21" s="71">
        <v>45840</v>
      </c>
      <c r="E21" s="71">
        <v>45840</v>
      </c>
      <c r="F21" s="71"/>
      <c r="G21" s="39"/>
      <c r="H21" s="25"/>
      <c r="I21" s="25"/>
      <c r="J21" s="25"/>
      <c r="K21" s="25"/>
      <c r="L21" s="25"/>
      <c r="M21" s="25"/>
      <c r="N21" s="25"/>
      <c r="O21" s="39"/>
    </row>
    <row r="22" spans="1:15" ht="16.5" customHeight="1">
      <c r="A22" s="13" t="s">
        <v>202</v>
      </c>
      <c r="B22" s="13" t="s">
        <v>203</v>
      </c>
      <c r="C22" s="71">
        <v>1752792</v>
      </c>
      <c r="D22" s="71">
        <v>1752792</v>
      </c>
      <c r="E22" s="71">
        <v>1752792</v>
      </c>
      <c r="F22" s="71"/>
      <c r="G22" s="39"/>
      <c r="H22" s="25"/>
      <c r="I22" s="25"/>
      <c r="J22" s="25"/>
      <c r="K22" s="25"/>
      <c r="L22" s="25"/>
      <c r="M22" s="25"/>
      <c r="N22" s="25"/>
      <c r="O22" s="39"/>
    </row>
    <row r="23" spans="1:15" ht="16.5" customHeight="1">
      <c r="A23" s="13" t="s">
        <v>204</v>
      </c>
      <c r="B23" s="13" t="s">
        <v>205</v>
      </c>
      <c r="C23" s="71">
        <v>1752792</v>
      </c>
      <c r="D23" s="71">
        <v>1752792</v>
      </c>
      <c r="E23" s="71">
        <v>1752792</v>
      </c>
      <c r="F23" s="71"/>
      <c r="G23" s="39"/>
      <c r="H23" s="25"/>
      <c r="I23" s="25"/>
      <c r="J23" s="25"/>
      <c r="K23" s="25"/>
      <c r="L23" s="25"/>
      <c r="M23" s="25"/>
      <c r="N23" s="25"/>
      <c r="O23" s="39"/>
    </row>
    <row r="24" spans="1:15" ht="16.5" customHeight="1">
      <c r="A24" s="13" t="s">
        <v>206</v>
      </c>
      <c r="B24" s="13" t="s">
        <v>207</v>
      </c>
      <c r="C24" s="71">
        <v>851329</v>
      </c>
      <c r="D24" s="71">
        <v>851329</v>
      </c>
      <c r="E24" s="71">
        <v>851329</v>
      </c>
      <c r="F24" s="71"/>
      <c r="G24" s="39"/>
      <c r="H24" s="25"/>
      <c r="I24" s="25"/>
      <c r="J24" s="25"/>
      <c r="K24" s="25"/>
      <c r="L24" s="25"/>
      <c r="M24" s="25"/>
      <c r="N24" s="25"/>
      <c r="O24" s="39"/>
    </row>
    <row r="25" spans="1:15" ht="16.5" customHeight="1">
      <c r="A25" s="13" t="s">
        <v>208</v>
      </c>
      <c r="B25" s="13" t="s">
        <v>209</v>
      </c>
      <c r="C25" s="71">
        <v>792875</v>
      </c>
      <c r="D25" s="71">
        <v>792875</v>
      </c>
      <c r="E25" s="71">
        <v>792875</v>
      </c>
      <c r="F25" s="71"/>
      <c r="G25" s="39"/>
      <c r="H25" s="25"/>
      <c r="I25" s="25"/>
      <c r="J25" s="25"/>
      <c r="K25" s="25"/>
      <c r="L25" s="25"/>
      <c r="M25" s="25"/>
      <c r="N25" s="25"/>
      <c r="O25" s="39"/>
    </row>
    <row r="26" spans="1:15" ht="16.5" customHeight="1">
      <c r="A26" s="13" t="s">
        <v>210</v>
      </c>
      <c r="B26" s="13" t="s">
        <v>211</v>
      </c>
      <c r="C26" s="71">
        <v>108588</v>
      </c>
      <c r="D26" s="71">
        <v>108588</v>
      </c>
      <c r="E26" s="71">
        <v>108588</v>
      </c>
      <c r="F26" s="71"/>
      <c r="G26" s="39"/>
      <c r="H26" s="25"/>
      <c r="I26" s="25"/>
      <c r="J26" s="25"/>
      <c r="K26" s="25"/>
      <c r="L26" s="25"/>
      <c r="M26" s="25"/>
      <c r="N26" s="25"/>
      <c r="O26" s="39"/>
    </row>
    <row r="27" spans="1:15" ht="16.5" customHeight="1">
      <c r="A27" s="13" t="s">
        <v>212</v>
      </c>
      <c r="B27" s="13" t="s">
        <v>213</v>
      </c>
      <c r="C27" s="71">
        <v>1606203</v>
      </c>
      <c r="D27" s="71">
        <v>1606203</v>
      </c>
      <c r="E27" s="71">
        <v>1606203</v>
      </c>
      <c r="F27" s="71"/>
      <c r="G27" s="39"/>
      <c r="H27" s="25"/>
      <c r="I27" s="25"/>
      <c r="J27" s="25"/>
      <c r="K27" s="25"/>
      <c r="L27" s="25"/>
      <c r="M27" s="25"/>
      <c r="N27" s="25"/>
      <c r="O27" s="39"/>
    </row>
    <row r="28" spans="1:15" ht="16.5" customHeight="1">
      <c r="A28" s="13" t="s">
        <v>214</v>
      </c>
      <c r="B28" s="13" t="s">
        <v>215</v>
      </c>
      <c r="C28" s="71">
        <v>1606203</v>
      </c>
      <c r="D28" s="71">
        <v>1606203</v>
      </c>
      <c r="E28" s="71">
        <v>1606203</v>
      </c>
      <c r="F28" s="71"/>
      <c r="G28" s="39"/>
      <c r="H28" s="25"/>
      <c r="I28" s="25"/>
      <c r="J28" s="25"/>
      <c r="K28" s="25"/>
      <c r="L28" s="25"/>
      <c r="M28" s="25"/>
      <c r="N28" s="25"/>
      <c r="O28" s="39"/>
    </row>
    <row r="29" spans="1:15" ht="16.5" customHeight="1">
      <c r="A29" s="13" t="s">
        <v>216</v>
      </c>
      <c r="B29" s="13" t="s">
        <v>217</v>
      </c>
      <c r="C29" s="71">
        <v>1606203</v>
      </c>
      <c r="D29" s="71">
        <v>1606203</v>
      </c>
      <c r="E29" s="71">
        <v>1606203</v>
      </c>
      <c r="F29" s="71"/>
      <c r="G29" s="39"/>
      <c r="H29" s="25"/>
      <c r="I29" s="25"/>
      <c r="J29" s="25"/>
      <c r="K29" s="25"/>
      <c r="L29" s="25"/>
      <c r="M29" s="25"/>
      <c r="N29" s="25"/>
      <c r="O29" s="39"/>
    </row>
    <row r="30" spans="1:15" ht="17.25" customHeight="1">
      <c r="A30" s="166" t="s">
        <v>58</v>
      </c>
      <c r="B30" s="167" t="s">
        <v>58</v>
      </c>
      <c r="C30" s="71">
        <v>21495745</v>
      </c>
      <c r="D30" s="71">
        <v>21495745</v>
      </c>
      <c r="E30" s="71">
        <v>20485971</v>
      </c>
      <c r="F30" s="71">
        <v>1009774</v>
      </c>
      <c r="G30" s="52"/>
      <c r="H30" s="71"/>
      <c r="I30" s="71"/>
      <c r="J30" s="71"/>
      <c r="K30" s="71"/>
      <c r="L30" s="71"/>
      <c r="M30" s="52"/>
      <c r="N30" s="71"/>
      <c r="O30" s="71"/>
    </row>
  </sheetData>
  <mergeCells count="11">
    <mergeCell ref="A3:O3"/>
    <mergeCell ref="A4:L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honeticPr fontId="2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17"/>
  <sheetViews>
    <sheetView showZeros="0" workbookViewId="0">
      <pane ySplit="1" topLeftCell="A2" activePane="bottomLeft" state="frozen"/>
      <selection pane="bottomLeft" activeCell="C25" sqref="C25"/>
    </sheetView>
  </sheetViews>
  <sheetFormatPr defaultColWidth="9.125" defaultRowHeight="14.25" customHeight="1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spans="1:4" ht="14.25" customHeight="1">
      <c r="A1" s="1"/>
      <c r="B1" s="1"/>
      <c r="C1" s="1"/>
      <c r="D1" s="1"/>
    </row>
    <row r="2" spans="1:4" ht="14.25" customHeight="1">
      <c r="D2" s="58" t="s">
        <v>59</v>
      </c>
    </row>
    <row r="3" spans="1:4" ht="31.5" customHeight="1">
      <c r="A3" s="131" t="s">
        <v>60</v>
      </c>
      <c r="B3" s="170"/>
      <c r="C3" s="170"/>
      <c r="D3" s="170"/>
    </row>
    <row r="4" spans="1:4" ht="17.25" customHeight="1">
      <c r="A4" s="171" t="str">
        <f>"单位名称："&amp;"石林彝族自治县鹿阜小学"</f>
        <v>单位名称：石林彝族自治县鹿阜小学</v>
      </c>
      <c r="B4" s="172"/>
      <c r="C4" s="77"/>
      <c r="D4" s="59" t="s">
        <v>2</v>
      </c>
    </row>
    <row r="5" spans="1:4" ht="24.6" customHeight="1">
      <c r="A5" s="134" t="s">
        <v>3</v>
      </c>
      <c r="B5" s="135"/>
      <c r="C5" s="134" t="s">
        <v>4</v>
      </c>
      <c r="D5" s="135"/>
    </row>
    <row r="6" spans="1:4" ht="15.6" customHeight="1">
      <c r="A6" s="136" t="s">
        <v>5</v>
      </c>
      <c r="B6" s="173" t="s">
        <v>6</v>
      </c>
      <c r="C6" s="136" t="s">
        <v>61</v>
      </c>
      <c r="D6" s="173" t="s">
        <v>6</v>
      </c>
    </row>
    <row r="7" spans="1:4" ht="14.1" customHeight="1">
      <c r="A7" s="137"/>
      <c r="B7" s="174"/>
      <c r="C7" s="137"/>
      <c r="D7" s="174"/>
    </row>
    <row r="8" spans="1:4" ht="29.1" customHeight="1">
      <c r="A8" s="78" t="s">
        <v>62</v>
      </c>
      <c r="B8" s="79">
        <v>21495745</v>
      </c>
      <c r="C8" s="80" t="s">
        <v>63</v>
      </c>
      <c r="D8" s="79">
        <v>21495745</v>
      </c>
    </row>
    <row r="9" spans="1:4" ht="29.1" customHeight="1">
      <c r="A9" s="81" t="s">
        <v>64</v>
      </c>
      <c r="B9" s="52">
        <v>21495745</v>
      </c>
      <c r="C9" s="260" t="s">
        <v>441</v>
      </c>
      <c r="D9" s="52">
        <v>14747143</v>
      </c>
    </row>
    <row r="10" spans="1:4" ht="29.1" customHeight="1">
      <c r="A10" s="81" t="s">
        <v>65</v>
      </c>
      <c r="B10" s="52"/>
      <c r="C10" s="105" t="s">
        <v>442</v>
      </c>
      <c r="D10" s="52">
        <v>3389607</v>
      </c>
    </row>
    <row r="11" spans="1:4" ht="29.1" customHeight="1">
      <c r="A11" s="81" t="s">
        <v>66</v>
      </c>
      <c r="B11" s="52"/>
      <c r="C11" s="105" t="s">
        <v>443</v>
      </c>
      <c r="D11" s="52">
        <v>1752792</v>
      </c>
    </row>
    <row r="12" spans="1:4" ht="29.1" customHeight="1">
      <c r="A12" s="84" t="s">
        <v>67</v>
      </c>
      <c r="B12" s="83"/>
      <c r="C12" s="105" t="s">
        <v>444</v>
      </c>
      <c r="D12" s="52">
        <v>1606203</v>
      </c>
    </row>
    <row r="13" spans="1:4" ht="29.1" customHeight="1">
      <c r="A13" s="81" t="s">
        <v>64</v>
      </c>
      <c r="B13" s="71"/>
      <c r="C13" s="82"/>
      <c r="D13" s="83"/>
    </row>
    <row r="14" spans="1:4" ht="29.1" customHeight="1">
      <c r="A14" s="85" t="s">
        <v>65</v>
      </c>
      <c r="B14" s="71"/>
      <c r="C14" s="82"/>
      <c r="D14" s="83"/>
    </row>
    <row r="15" spans="1:4" ht="29.1" customHeight="1">
      <c r="A15" s="85" t="s">
        <v>66</v>
      </c>
      <c r="B15" s="83"/>
      <c r="C15" s="82"/>
      <c r="D15" s="83"/>
    </row>
    <row r="16" spans="1:4" ht="29.1" customHeight="1">
      <c r="A16" s="86"/>
      <c r="B16" s="83"/>
      <c r="C16" s="87" t="s">
        <v>68</v>
      </c>
      <c r="D16" s="83"/>
    </row>
    <row r="17" spans="1:4" ht="29.1" customHeight="1">
      <c r="A17" s="86" t="s">
        <v>69</v>
      </c>
      <c r="B17" s="83">
        <v>21495745</v>
      </c>
      <c r="C17" s="82" t="s">
        <v>26</v>
      </c>
      <c r="D17" s="83">
        <v>21495745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30"/>
  <sheetViews>
    <sheetView showZeros="0" workbookViewId="0">
      <pane ySplit="1" topLeftCell="A2" activePane="bottomLeft" state="frozen"/>
      <selection pane="bottomLeft" activeCell="A27" sqref="A27:XFD27"/>
    </sheetView>
  </sheetViews>
  <sheetFormatPr defaultColWidth="9.125" defaultRowHeight="14.25" customHeight="1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2" customHeight="1">
      <c r="D2" s="66"/>
      <c r="F2" s="32"/>
      <c r="G2" s="32" t="s">
        <v>70</v>
      </c>
    </row>
    <row r="3" spans="1:7" ht="39" customHeight="1">
      <c r="A3" s="175" t="s">
        <v>71</v>
      </c>
      <c r="B3" s="175"/>
      <c r="C3" s="175"/>
      <c r="D3" s="175"/>
      <c r="E3" s="175"/>
      <c r="F3" s="175"/>
      <c r="G3" s="175"/>
    </row>
    <row r="4" spans="1:7" ht="18" customHeight="1">
      <c r="A4" s="171" t="str">
        <f>"单位名称："&amp;"石林彝族自治县鹿阜小学"</f>
        <v>单位名称：石林彝族自治县鹿阜小学</v>
      </c>
      <c r="B4" s="150"/>
      <c r="C4" s="150"/>
      <c r="D4" s="150"/>
      <c r="E4" s="150"/>
      <c r="F4" s="62"/>
      <c r="G4" s="62" t="s">
        <v>2</v>
      </c>
    </row>
    <row r="5" spans="1:7" ht="20.25" customHeight="1">
      <c r="A5" s="176" t="s">
        <v>72</v>
      </c>
      <c r="B5" s="177"/>
      <c r="C5" s="181" t="s">
        <v>31</v>
      </c>
      <c r="D5" s="178" t="s">
        <v>56</v>
      </c>
      <c r="E5" s="178"/>
      <c r="F5" s="135"/>
      <c r="G5" s="181" t="s">
        <v>57</v>
      </c>
    </row>
    <row r="6" spans="1:7" ht="20.25" customHeight="1">
      <c r="A6" s="73" t="s">
        <v>47</v>
      </c>
      <c r="B6" s="74" t="s">
        <v>48</v>
      </c>
      <c r="C6" s="182"/>
      <c r="D6" s="53" t="s">
        <v>33</v>
      </c>
      <c r="E6" s="53" t="s">
        <v>73</v>
      </c>
      <c r="F6" s="53" t="s">
        <v>74</v>
      </c>
      <c r="G6" s="182"/>
    </row>
    <row r="7" spans="1:7" ht="13.5" customHeight="1">
      <c r="A7" s="75" t="s">
        <v>75</v>
      </c>
      <c r="B7" s="75" t="s">
        <v>76</v>
      </c>
      <c r="C7" s="75" t="s">
        <v>77</v>
      </c>
      <c r="D7" s="39"/>
      <c r="E7" s="75" t="s">
        <v>78</v>
      </c>
      <c r="F7" s="75" t="s">
        <v>79</v>
      </c>
      <c r="G7" s="75" t="s">
        <v>80</v>
      </c>
    </row>
    <row r="8" spans="1:7" ht="13.5" customHeight="1">
      <c r="A8" s="13" t="s">
        <v>174</v>
      </c>
      <c r="B8" s="13" t="s">
        <v>175</v>
      </c>
      <c r="C8" s="14">
        <v>14747143</v>
      </c>
      <c r="D8" s="14">
        <v>13737369</v>
      </c>
      <c r="E8" s="14">
        <v>13077389</v>
      </c>
      <c r="F8" s="14">
        <v>659980</v>
      </c>
      <c r="G8" s="14">
        <v>1009774</v>
      </c>
    </row>
    <row r="9" spans="1:7" ht="13.5" customHeight="1">
      <c r="A9" s="103" t="s">
        <v>176</v>
      </c>
      <c r="B9" s="103" t="s">
        <v>177</v>
      </c>
      <c r="C9" s="14">
        <v>13984051</v>
      </c>
      <c r="D9" s="14">
        <v>13737369</v>
      </c>
      <c r="E9" s="14">
        <v>13077389</v>
      </c>
      <c r="F9" s="14">
        <v>659980</v>
      </c>
      <c r="G9" s="14">
        <v>246682</v>
      </c>
    </row>
    <row r="10" spans="1:7" ht="13.5" customHeight="1">
      <c r="A10" s="104" t="s">
        <v>178</v>
      </c>
      <c r="B10" s="104" t="s">
        <v>179</v>
      </c>
      <c r="C10" s="14">
        <v>13984051</v>
      </c>
      <c r="D10" s="14">
        <v>13737369</v>
      </c>
      <c r="E10" s="14">
        <v>13077389</v>
      </c>
      <c r="F10" s="14">
        <v>659980</v>
      </c>
      <c r="G10" s="14">
        <v>246682</v>
      </c>
    </row>
    <row r="11" spans="1:7" ht="13.5" customHeight="1">
      <c r="A11" s="103" t="s">
        <v>180</v>
      </c>
      <c r="B11" s="103" t="s">
        <v>181</v>
      </c>
      <c r="C11" s="14">
        <v>1536</v>
      </c>
      <c r="D11" s="14"/>
      <c r="E11" s="14"/>
      <c r="F11" s="14"/>
      <c r="G11" s="14">
        <v>1536</v>
      </c>
    </row>
    <row r="12" spans="1:7" ht="13.5" customHeight="1">
      <c r="A12" s="104" t="s">
        <v>182</v>
      </c>
      <c r="B12" s="104" t="s">
        <v>183</v>
      </c>
      <c r="C12" s="14">
        <v>1536</v>
      </c>
      <c r="D12" s="14"/>
      <c r="E12" s="14"/>
      <c r="F12" s="14"/>
      <c r="G12" s="14">
        <v>1536</v>
      </c>
    </row>
    <row r="13" spans="1:7" ht="13.5" customHeight="1">
      <c r="A13" s="103" t="s">
        <v>184</v>
      </c>
      <c r="B13" s="103" t="s">
        <v>185</v>
      </c>
      <c r="C13" s="14">
        <v>761556</v>
      </c>
      <c r="D13" s="14"/>
      <c r="E13" s="14"/>
      <c r="F13" s="14"/>
      <c r="G13" s="14">
        <v>761556</v>
      </c>
    </row>
    <row r="14" spans="1:7" ht="13.5" customHeight="1">
      <c r="A14" s="104" t="s">
        <v>186</v>
      </c>
      <c r="B14" s="104" t="s">
        <v>187</v>
      </c>
      <c r="C14" s="14">
        <v>761556</v>
      </c>
      <c r="D14" s="14"/>
      <c r="E14" s="14"/>
      <c r="F14" s="14"/>
      <c r="G14" s="14">
        <v>761556</v>
      </c>
    </row>
    <row r="15" spans="1:7" ht="13.5" customHeight="1">
      <c r="A15" s="13" t="s">
        <v>188</v>
      </c>
      <c r="B15" s="13" t="s">
        <v>189</v>
      </c>
      <c r="C15" s="14">
        <v>3389607</v>
      </c>
      <c r="D15" s="14">
        <v>3389607</v>
      </c>
      <c r="E15" s="14">
        <v>3389607</v>
      </c>
      <c r="F15" s="14"/>
      <c r="G15" s="14"/>
    </row>
    <row r="16" spans="1:7" ht="13.5" customHeight="1">
      <c r="A16" s="103" t="s">
        <v>190</v>
      </c>
      <c r="B16" s="103" t="s">
        <v>191</v>
      </c>
      <c r="C16" s="14">
        <v>3343767</v>
      </c>
      <c r="D16" s="14">
        <v>3343767</v>
      </c>
      <c r="E16" s="14">
        <v>3343767</v>
      </c>
      <c r="F16" s="14"/>
      <c r="G16" s="14"/>
    </row>
    <row r="17" spans="1:7" ht="13.5" customHeight="1">
      <c r="A17" s="104" t="s">
        <v>192</v>
      </c>
      <c r="B17" s="104" t="s">
        <v>193</v>
      </c>
      <c r="C17" s="14">
        <v>943200</v>
      </c>
      <c r="D17" s="14">
        <v>943200</v>
      </c>
      <c r="E17" s="14">
        <v>943200</v>
      </c>
      <c r="F17" s="14"/>
      <c r="G17" s="14"/>
    </row>
    <row r="18" spans="1:7" ht="13.5" customHeight="1">
      <c r="A18" s="104" t="s">
        <v>194</v>
      </c>
      <c r="B18" s="104" t="s">
        <v>195</v>
      </c>
      <c r="C18" s="14">
        <v>2030403</v>
      </c>
      <c r="D18" s="14">
        <v>2030403</v>
      </c>
      <c r="E18" s="14">
        <v>2030403</v>
      </c>
      <c r="F18" s="14"/>
      <c r="G18" s="14"/>
    </row>
    <row r="19" spans="1:7" ht="13.5" customHeight="1">
      <c r="A19" s="104" t="s">
        <v>196</v>
      </c>
      <c r="B19" s="104" t="s">
        <v>197</v>
      </c>
      <c r="C19" s="14">
        <v>370164</v>
      </c>
      <c r="D19" s="14">
        <v>370164</v>
      </c>
      <c r="E19" s="14">
        <v>370164</v>
      </c>
      <c r="F19" s="14"/>
      <c r="G19" s="14"/>
    </row>
    <row r="20" spans="1:7" ht="13.5" customHeight="1">
      <c r="A20" s="103" t="s">
        <v>198</v>
      </c>
      <c r="B20" s="103" t="s">
        <v>199</v>
      </c>
      <c r="C20" s="14">
        <v>45840</v>
      </c>
      <c r="D20" s="14">
        <v>45840</v>
      </c>
      <c r="E20" s="14">
        <v>45840</v>
      </c>
      <c r="F20" s="14"/>
      <c r="G20" s="14"/>
    </row>
    <row r="21" spans="1:7" ht="13.5" customHeight="1">
      <c r="A21" s="104" t="s">
        <v>200</v>
      </c>
      <c r="B21" s="104" t="s">
        <v>201</v>
      </c>
      <c r="C21" s="14">
        <v>45840</v>
      </c>
      <c r="D21" s="14">
        <v>45840</v>
      </c>
      <c r="E21" s="14">
        <v>45840</v>
      </c>
      <c r="F21" s="14"/>
      <c r="G21" s="14"/>
    </row>
    <row r="22" spans="1:7" ht="13.5" customHeight="1">
      <c r="A22" s="13" t="s">
        <v>202</v>
      </c>
      <c r="B22" s="13" t="s">
        <v>203</v>
      </c>
      <c r="C22" s="14">
        <v>1752792</v>
      </c>
      <c r="D22" s="14">
        <v>1752792</v>
      </c>
      <c r="E22" s="14">
        <v>1752792</v>
      </c>
      <c r="F22" s="14"/>
      <c r="G22" s="14"/>
    </row>
    <row r="23" spans="1:7" ht="13.5" customHeight="1">
      <c r="A23" s="103" t="s">
        <v>204</v>
      </c>
      <c r="B23" s="103" t="s">
        <v>205</v>
      </c>
      <c r="C23" s="14">
        <v>1752792</v>
      </c>
      <c r="D23" s="14">
        <v>1752792</v>
      </c>
      <c r="E23" s="14">
        <v>1752792</v>
      </c>
      <c r="F23" s="14"/>
      <c r="G23" s="14"/>
    </row>
    <row r="24" spans="1:7" ht="13.5" customHeight="1">
      <c r="A24" s="104" t="s">
        <v>206</v>
      </c>
      <c r="B24" s="104" t="s">
        <v>207</v>
      </c>
      <c r="C24" s="14">
        <v>851329</v>
      </c>
      <c r="D24" s="14">
        <v>851329</v>
      </c>
      <c r="E24" s="14">
        <v>851329</v>
      </c>
      <c r="F24" s="14"/>
      <c r="G24" s="14"/>
    </row>
    <row r="25" spans="1:7" ht="13.5" customHeight="1">
      <c r="A25" s="104" t="s">
        <v>208</v>
      </c>
      <c r="B25" s="104" t="s">
        <v>209</v>
      </c>
      <c r="C25" s="14">
        <v>792875</v>
      </c>
      <c r="D25" s="14">
        <v>792875</v>
      </c>
      <c r="E25" s="14">
        <v>792875</v>
      </c>
      <c r="F25" s="14"/>
      <c r="G25" s="14"/>
    </row>
    <row r="26" spans="1:7" ht="13.5" customHeight="1">
      <c r="A26" s="104" t="s">
        <v>210</v>
      </c>
      <c r="B26" s="104" t="s">
        <v>211</v>
      </c>
      <c r="C26" s="14">
        <v>108588</v>
      </c>
      <c r="D26" s="14">
        <v>108588</v>
      </c>
      <c r="E26" s="14">
        <v>108588</v>
      </c>
      <c r="F26" s="14"/>
      <c r="G26" s="14"/>
    </row>
    <row r="27" spans="1:7" ht="13.5" customHeight="1">
      <c r="A27" s="13" t="s">
        <v>212</v>
      </c>
      <c r="B27" s="13" t="s">
        <v>213</v>
      </c>
      <c r="C27" s="14">
        <v>1606203</v>
      </c>
      <c r="D27" s="14">
        <v>1606203</v>
      </c>
      <c r="E27" s="14">
        <v>1606203</v>
      </c>
      <c r="F27" s="14"/>
      <c r="G27" s="14"/>
    </row>
    <row r="28" spans="1:7" ht="13.5" customHeight="1">
      <c r="A28" s="103" t="s">
        <v>214</v>
      </c>
      <c r="B28" s="103" t="s">
        <v>215</v>
      </c>
      <c r="C28" s="14">
        <v>1606203</v>
      </c>
      <c r="D28" s="14">
        <v>1606203</v>
      </c>
      <c r="E28" s="14">
        <v>1606203</v>
      </c>
      <c r="F28" s="14"/>
      <c r="G28" s="14"/>
    </row>
    <row r="29" spans="1:7" ht="13.5" customHeight="1">
      <c r="A29" s="104" t="s">
        <v>216</v>
      </c>
      <c r="B29" s="104" t="s">
        <v>217</v>
      </c>
      <c r="C29" s="14">
        <v>1606203</v>
      </c>
      <c r="D29" s="14">
        <v>1606203</v>
      </c>
      <c r="E29" s="14">
        <v>1606203</v>
      </c>
      <c r="F29" s="14"/>
      <c r="G29" s="14"/>
    </row>
    <row r="30" spans="1:7" ht="18" customHeight="1">
      <c r="A30" s="179" t="s">
        <v>58</v>
      </c>
      <c r="B30" s="180" t="s">
        <v>58</v>
      </c>
      <c r="C30" s="12">
        <v>21495745</v>
      </c>
      <c r="D30" s="12">
        <v>20485971</v>
      </c>
      <c r="E30" s="12">
        <v>19825991</v>
      </c>
      <c r="F30" s="12">
        <v>659980</v>
      </c>
      <c r="G30" s="12">
        <v>1009774</v>
      </c>
    </row>
  </sheetData>
  <mergeCells count="7">
    <mergeCell ref="A3:G3"/>
    <mergeCell ref="A4:E4"/>
    <mergeCell ref="A5:B5"/>
    <mergeCell ref="D5:F5"/>
    <mergeCell ref="A30:B30"/>
    <mergeCell ref="C5:C6"/>
    <mergeCell ref="G5:G6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workbookViewId="0">
      <pane ySplit="1" topLeftCell="A2" activePane="bottomLeft" state="frozen"/>
      <selection pane="bottomLeft" activeCell="E20" sqref="E20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8"/>
      <c r="B2" s="68"/>
      <c r="C2" s="40"/>
      <c r="F2" s="34" t="s">
        <v>81</v>
      </c>
    </row>
    <row r="3" spans="1:6" ht="25.5" customHeight="1">
      <c r="A3" s="183" t="s">
        <v>82</v>
      </c>
      <c r="B3" s="183"/>
      <c r="C3" s="183"/>
      <c r="D3" s="183"/>
      <c r="E3" s="183"/>
      <c r="F3" s="183"/>
    </row>
    <row r="4" spans="1:6" ht="15.75" customHeight="1">
      <c r="A4" s="171" t="str">
        <f>"单位名称："&amp;"石林彝族自治县鹿阜小学"</f>
        <v>单位名称：石林彝族自治县鹿阜小学</v>
      </c>
      <c r="B4" s="184"/>
      <c r="C4" s="185"/>
      <c r="D4" s="150"/>
      <c r="F4" s="34" t="s">
        <v>83</v>
      </c>
    </row>
    <row r="5" spans="1:6" ht="19.5" customHeight="1">
      <c r="A5" s="168" t="s">
        <v>84</v>
      </c>
      <c r="B5" s="136" t="s">
        <v>85</v>
      </c>
      <c r="C5" s="134" t="s">
        <v>86</v>
      </c>
      <c r="D5" s="178"/>
      <c r="E5" s="135"/>
      <c r="F5" s="136" t="s">
        <v>87</v>
      </c>
    </row>
    <row r="6" spans="1:6" ht="19.5" customHeight="1">
      <c r="A6" s="174"/>
      <c r="B6" s="137"/>
      <c r="C6" s="39" t="s">
        <v>33</v>
      </c>
      <c r="D6" s="39" t="s">
        <v>88</v>
      </c>
      <c r="E6" s="39" t="s">
        <v>89</v>
      </c>
      <c r="F6" s="137"/>
    </row>
    <row r="7" spans="1:6" ht="18.75" customHeight="1">
      <c r="A7" s="69">
        <v>1</v>
      </c>
      <c r="B7" s="69">
        <v>2</v>
      </c>
      <c r="C7" s="70">
        <v>3</v>
      </c>
      <c r="D7" s="69">
        <v>4</v>
      </c>
      <c r="E7" s="69">
        <v>5</v>
      </c>
      <c r="F7" s="69">
        <v>6</v>
      </c>
    </row>
    <row r="8" spans="1:6" ht="18.75" customHeight="1">
      <c r="A8" s="71">
        <v>5000</v>
      </c>
      <c r="B8" s="71"/>
      <c r="C8" s="72"/>
      <c r="D8" s="71"/>
      <c r="E8" s="71"/>
      <c r="F8" s="71">
        <v>5000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2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37"/>
  <sheetViews>
    <sheetView showZeros="0" workbookViewId="0">
      <pane ySplit="1" topLeftCell="A2" activePane="bottomLeft" state="frozen"/>
      <selection pane="bottomLeft" activeCell="J27" sqref="J27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D2" s="2"/>
      <c r="E2" s="2"/>
      <c r="F2" s="2"/>
      <c r="G2" s="2"/>
      <c r="U2" s="66"/>
      <c r="W2" s="32" t="s">
        <v>90</v>
      </c>
    </row>
    <row r="3" spans="1:23" ht="27.75" customHeight="1">
      <c r="A3" s="152" t="s">
        <v>91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</row>
    <row r="4" spans="1:23" ht="13.5" customHeight="1">
      <c r="A4" s="171" t="str">
        <f>"单位名称："&amp;"石林彝族自治县鹿阜小学"</f>
        <v>单位名称：石林彝族自治县鹿阜小学</v>
      </c>
      <c r="B4" s="194"/>
      <c r="C4" s="194"/>
      <c r="D4" s="194"/>
      <c r="E4" s="194"/>
      <c r="F4" s="194"/>
      <c r="G4" s="194"/>
      <c r="H4" s="4"/>
      <c r="I4" s="4"/>
      <c r="J4" s="4"/>
      <c r="K4" s="4"/>
      <c r="L4" s="4"/>
      <c r="M4" s="4"/>
      <c r="N4" s="4"/>
      <c r="O4" s="4"/>
      <c r="P4" s="4"/>
      <c r="Q4" s="4"/>
      <c r="U4" s="66"/>
      <c r="W4" s="62" t="s">
        <v>83</v>
      </c>
    </row>
    <row r="5" spans="1:23" ht="21.75" customHeight="1">
      <c r="A5" s="190" t="s">
        <v>92</v>
      </c>
      <c r="B5" s="190" t="s">
        <v>93</v>
      </c>
      <c r="C5" s="190" t="s">
        <v>94</v>
      </c>
      <c r="D5" s="168" t="s">
        <v>95</v>
      </c>
      <c r="E5" s="168" t="s">
        <v>96</v>
      </c>
      <c r="F5" s="168" t="s">
        <v>97</v>
      </c>
      <c r="G5" s="168" t="s">
        <v>98</v>
      </c>
      <c r="H5" s="163" t="s">
        <v>99</v>
      </c>
      <c r="I5" s="163"/>
      <c r="J5" s="163"/>
      <c r="K5" s="163"/>
      <c r="L5" s="195"/>
      <c r="M5" s="195"/>
      <c r="N5" s="195"/>
      <c r="O5" s="195"/>
      <c r="P5" s="195"/>
      <c r="Q5" s="186"/>
      <c r="R5" s="163"/>
      <c r="S5" s="163"/>
      <c r="T5" s="163"/>
      <c r="U5" s="163"/>
      <c r="V5" s="163"/>
      <c r="W5" s="163"/>
    </row>
    <row r="6" spans="1:23" ht="21.75" customHeight="1">
      <c r="A6" s="191"/>
      <c r="B6" s="191"/>
      <c r="C6" s="191"/>
      <c r="D6" s="193"/>
      <c r="E6" s="193"/>
      <c r="F6" s="193"/>
      <c r="G6" s="193"/>
      <c r="H6" s="163" t="s">
        <v>31</v>
      </c>
      <c r="I6" s="186" t="s">
        <v>34</v>
      </c>
      <c r="J6" s="186"/>
      <c r="K6" s="186"/>
      <c r="L6" s="195"/>
      <c r="M6" s="195"/>
      <c r="N6" s="195" t="s">
        <v>100</v>
      </c>
      <c r="O6" s="195"/>
      <c r="P6" s="195"/>
      <c r="Q6" s="186" t="s">
        <v>37</v>
      </c>
      <c r="R6" s="163" t="s">
        <v>50</v>
      </c>
      <c r="S6" s="186"/>
      <c r="T6" s="186"/>
      <c r="U6" s="186"/>
      <c r="V6" s="186"/>
      <c r="W6" s="186"/>
    </row>
    <row r="7" spans="1:23" ht="15" customHeight="1">
      <c r="A7" s="192"/>
      <c r="B7" s="192"/>
      <c r="C7" s="192"/>
      <c r="D7" s="174"/>
      <c r="E7" s="174"/>
      <c r="F7" s="174"/>
      <c r="G7" s="174"/>
      <c r="H7" s="163"/>
      <c r="I7" s="186" t="s">
        <v>101</v>
      </c>
      <c r="J7" s="186" t="s">
        <v>102</v>
      </c>
      <c r="K7" s="186" t="s">
        <v>103</v>
      </c>
      <c r="L7" s="196" t="s">
        <v>104</v>
      </c>
      <c r="M7" s="196" t="s">
        <v>105</v>
      </c>
      <c r="N7" s="196" t="s">
        <v>34</v>
      </c>
      <c r="O7" s="196" t="s">
        <v>35</v>
      </c>
      <c r="P7" s="196" t="s">
        <v>36</v>
      </c>
      <c r="Q7" s="186"/>
      <c r="R7" s="186" t="s">
        <v>33</v>
      </c>
      <c r="S7" s="186" t="s">
        <v>44</v>
      </c>
      <c r="T7" s="186" t="s">
        <v>106</v>
      </c>
      <c r="U7" s="186" t="s">
        <v>40</v>
      </c>
      <c r="V7" s="186" t="s">
        <v>41</v>
      </c>
      <c r="W7" s="186" t="s">
        <v>42</v>
      </c>
    </row>
    <row r="8" spans="1:23" ht="27.75" customHeight="1">
      <c r="A8" s="192"/>
      <c r="B8" s="192"/>
      <c r="C8" s="192"/>
      <c r="D8" s="174"/>
      <c r="E8" s="174"/>
      <c r="F8" s="174"/>
      <c r="G8" s="174"/>
      <c r="H8" s="163"/>
      <c r="I8" s="186"/>
      <c r="J8" s="186"/>
      <c r="K8" s="186"/>
      <c r="L8" s="196"/>
      <c r="M8" s="196"/>
      <c r="N8" s="196"/>
      <c r="O8" s="196"/>
      <c r="P8" s="196"/>
      <c r="Q8" s="186"/>
      <c r="R8" s="186"/>
      <c r="S8" s="186"/>
      <c r="T8" s="186"/>
      <c r="U8" s="186"/>
      <c r="V8" s="186"/>
      <c r="W8" s="186"/>
    </row>
    <row r="9" spans="1:23" ht="15" customHeight="1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67">
        <v>12</v>
      </c>
      <c r="M9" s="67">
        <v>13</v>
      </c>
      <c r="N9" s="67">
        <v>14</v>
      </c>
      <c r="O9" s="67">
        <v>15</v>
      </c>
      <c r="P9" s="67">
        <v>16</v>
      </c>
      <c r="Q9" s="67">
        <v>17</v>
      </c>
      <c r="R9" s="67">
        <v>18</v>
      </c>
      <c r="S9" s="67">
        <v>19</v>
      </c>
      <c r="T9" s="67">
        <v>20</v>
      </c>
      <c r="U9" s="67">
        <v>21</v>
      </c>
      <c r="V9" s="67">
        <v>22</v>
      </c>
      <c r="W9" s="67">
        <v>23</v>
      </c>
    </row>
    <row r="10" spans="1:23" ht="15" customHeight="1">
      <c r="A10" s="64" t="s">
        <v>172</v>
      </c>
      <c r="B10" s="63" t="s">
        <v>251</v>
      </c>
      <c r="C10" s="63" t="s">
        <v>252</v>
      </c>
      <c r="D10" s="63" t="s">
        <v>178</v>
      </c>
      <c r="E10" s="63" t="s">
        <v>179</v>
      </c>
      <c r="F10" s="63" t="s">
        <v>218</v>
      </c>
      <c r="G10" s="261" t="s">
        <v>219</v>
      </c>
      <c r="H10" s="12">
        <v>5911704</v>
      </c>
      <c r="I10" s="12">
        <v>5911704</v>
      </c>
      <c r="J10" s="12"/>
      <c r="K10" s="12"/>
      <c r="L10" s="12">
        <v>5911704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 customHeight="1">
      <c r="A11" s="64" t="s">
        <v>172</v>
      </c>
      <c r="B11" s="63" t="s">
        <v>251</v>
      </c>
      <c r="C11" s="63" t="s">
        <v>252</v>
      </c>
      <c r="D11" s="63" t="s">
        <v>178</v>
      </c>
      <c r="E11" s="63" t="s">
        <v>179</v>
      </c>
      <c r="F11" s="63" t="s">
        <v>220</v>
      </c>
      <c r="G11" s="261" t="s">
        <v>221</v>
      </c>
      <c r="H11" s="12">
        <v>2567364</v>
      </c>
      <c r="I11" s="12">
        <v>2567364</v>
      </c>
      <c r="J11" s="12"/>
      <c r="K11" s="12"/>
      <c r="L11" s="12">
        <v>2567364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customHeight="1">
      <c r="A12" s="64" t="s">
        <v>172</v>
      </c>
      <c r="B12" s="63" t="s">
        <v>251</v>
      </c>
      <c r="C12" s="63" t="s">
        <v>252</v>
      </c>
      <c r="D12" s="63" t="s">
        <v>178</v>
      </c>
      <c r="E12" s="63" t="s">
        <v>179</v>
      </c>
      <c r="F12" s="63" t="s">
        <v>222</v>
      </c>
      <c r="G12" s="261" t="s">
        <v>223</v>
      </c>
      <c r="H12" s="12">
        <v>492642</v>
      </c>
      <c r="I12" s="12">
        <v>492642</v>
      </c>
      <c r="J12" s="12"/>
      <c r="K12" s="12"/>
      <c r="L12" s="12">
        <v>492642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5" customHeight="1">
      <c r="A13" s="64" t="s">
        <v>172</v>
      </c>
      <c r="B13" s="63" t="s">
        <v>251</v>
      </c>
      <c r="C13" s="63" t="s">
        <v>252</v>
      </c>
      <c r="D13" s="63" t="s">
        <v>178</v>
      </c>
      <c r="E13" s="63" t="s">
        <v>179</v>
      </c>
      <c r="F13" s="63" t="s">
        <v>222</v>
      </c>
      <c r="G13" s="261" t="s">
        <v>223</v>
      </c>
      <c r="H13" s="12">
        <v>24000</v>
      </c>
      <c r="I13" s="12">
        <v>24000</v>
      </c>
      <c r="J13" s="12"/>
      <c r="K13" s="12"/>
      <c r="L13" s="12">
        <v>24000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5" customHeight="1">
      <c r="A14" s="64" t="s">
        <v>172</v>
      </c>
      <c r="B14" s="63" t="s">
        <v>251</v>
      </c>
      <c r="C14" s="63" t="s">
        <v>252</v>
      </c>
      <c r="D14" s="63" t="s">
        <v>178</v>
      </c>
      <c r="E14" s="63" t="s">
        <v>179</v>
      </c>
      <c r="F14" s="63" t="s">
        <v>224</v>
      </c>
      <c r="G14" s="261" t="s">
        <v>225</v>
      </c>
      <c r="H14" s="12">
        <v>1993596</v>
      </c>
      <c r="I14" s="12">
        <v>1993596</v>
      </c>
      <c r="J14" s="12"/>
      <c r="K14" s="12"/>
      <c r="L14" s="12">
        <v>1993596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customHeight="1">
      <c r="A15" s="64" t="s">
        <v>172</v>
      </c>
      <c r="B15" s="63" t="s">
        <v>251</v>
      </c>
      <c r="C15" s="63" t="s">
        <v>252</v>
      </c>
      <c r="D15" s="63" t="s">
        <v>178</v>
      </c>
      <c r="E15" s="63" t="s">
        <v>179</v>
      </c>
      <c r="F15" s="63" t="s">
        <v>224</v>
      </c>
      <c r="G15" s="261" t="s">
        <v>225</v>
      </c>
      <c r="H15" s="12">
        <v>1123836</v>
      </c>
      <c r="I15" s="12">
        <v>1123836</v>
      </c>
      <c r="J15" s="12"/>
      <c r="K15" s="12"/>
      <c r="L15" s="12">
        <v>1123836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customHeight="1">
      <c r="A16" s="64" t="s">
        <v>172</v>
      </c>
      <c r="B16" s="63" t="s">
        <v>251</v>
      </c>
      <c r="C16" s="63" t="s">
        <v>252</v>
      </c>
      <c r="D16" s="63" t="s">
        <v>178</v>
      </c>
      <c r="E16" s="63" t="s">
        <v>179</v>
      </c>
      <c r="F16" s="63" t="s">
        <v>224</v>
      </c>
      <c r="G16" s="261" t="s">
        <v>225</v>
      </c>
      <c r="H16" s="12">
        <v>848400</v>
      </c>
      <c r="I16" s="12">
        <v>848400</v>
      </c>
      <c r="J16" s="12"/>
      <c r="K16" s="12"/>
      <c r="L16" s="12">
        <v>848400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22.5">
      <c r="A17" s="64" t="s">
        <v>172</v>
      </c>
      <c r="B17" s="63" t="s">
        <v>253</v>
      </c>
      <c r="C17" s="63" t="s">
        <v>254</v>
      </c>
      <c r="D17" s="63" t="s">
        <v>194</v>
      </c>
      <c r="E17" s="63" t="s">
        <v>195</v>
      </c>
      <c r="F17" s="63" t="s">
        <v>226</v>
      </c>
      <c r="G17" s="262" t="s">
        <v>227</v>
      </c>
      <c r="H17" s="12">
        <v>2030403</v>
      </c>
      <c r="I17" s="12">
        <v>2030403</v>
      </c>
      <c r="J17" s="12"/>
      <c r="K17" s="12"/>
      <c r="L17" s="12">
        <v>2030403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22.5">
      <c r="A18" s="64" t="s">
        <v>172</v>
      </c>
      <c r="B18" s="63" t="s">
        <v>253</v>
      </c>
      <c r="C18" s="63" t="s">
        <v>254</v>
      </c>
      <c r="D18" s="63" t="s">
        <v>196</v>
      </c>
      <c r="E18" s="63" t="s">
        <v>197</v>
      </c>
      <c r="F18" s="63" t="s">
        <v>228</v>
      </c>
      <c r="G18" s="261" t="s">
        <v>229</v>
      </c>
      <c r="H18" s="12">
        <v>370164</v>
      </c>
      <c r="I18" s="12">
        <v>370164</v>
      </c>
      <c r="J18" s="12"/>
      <c r="K18" s="12"/>
      <c r="L18" s="12">
        <v>370164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customHeight="1">
      <c r="A19" s="64" t="s">
        <v>172</v>
      </c>
      <c r="B19" s="63" t="s">
        <v>253</v>
      </c>
      <c r="C19" s="63" t="s">
        <v>254</v>
      </c>
      <c r="D19" s="63" t="s">
        <v>206</v>
      </c>
      <c r="E19" s="63" t="s">
        <v>207</v>
      </c>
      <c r="F19" s="63" t="s">
        <v>230</v>
      </c>
      <c r="G19" s="261" t="s">
        <v>231</v>
      </c>
      <c r="H19" s="12">
        <v>851329</v>
      </c>
      <c r="I19" s="12">
        <v>851329</v>
      </c>
      <c r="J19" s="12"/>
      <c r="K19" s="12"/>
      <c r="L19" s="12">
        <v>851329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customHeight="1">
      <c r="A20" s="64" t="s">
        <v>172</v>
      </c>
      <c r="B20" s="63" t="s">
        <v>253</v>
      </c>
      <c r="C20" s="63" t="s">
        <v>254</v>
      </c>
      <c r="D20" s="63" t="s">
        <v>208</v>
      </c>
      <c r="E20" s="63" t="s">
        <v>209</v>
      </c>
      <c r="F20" s="63" t="s">
        <v>232</v>
      </c>
      <c r="G20" s="261" t="s">
        <v>233</v>
      </c>
      <c r="H20" s="12">
        <v>538835</v>
      </c>
      <c r="I20" s="12">
        <v>538835</v>
      </c>
      <c r="J20" s="12"/>
      <c r="K20" s="12"/>
      <c r="L20" s="12">
        <v>538835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customHeight="1">
      <c r="A21" s="64" t="s">
        <v>172</v>
      </c>
      <c r="B21" s="63" t="s">
        <v>253</v>
      </c>
      <c r="C21" s="63" t="s">
        <v>254</v>
      </c>
      <c r="D21" s="63" t="s">
        <v>208</v>
      </c>
      <c r="E21" s="63" t="s">
        <v>209</v>
      </c>
      <c r="F21" s="63" t="s">
        <v>232</v>
      </c>
      <c r="G21" s="261" t="s">
        <v>233</v>
      </c>
      <c r="H21" s="12">
        <v>254040</v>
      </c>
      <c r="I21" s="12">
        <v>254040</v>
      </c>
      <c r="J21" s="12"/>
      <c r="K21" s="12"/>
      <c r="L21" s="12">
        <v>254040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customHeight="1">
      <c r="A22" s="64" t="s">
        <v>172</v>
      </c>
      <c r="B22" s="63" t="s">
        <v>253</v>
      </c>
      <c r="C22" s="63" t="s">
        <v>254</v>
      </c>
      <c r="D22" s="63" t="s">
        <v>178</v>
      </c>
      <c r="E22" s="63" t="s">
        <v>179</v>
      </c>
      <c r="F22" s="63" t="s">
        <v>234</v>
      </c>
      <c r="G22" s="261" t="s">
        <v>235</v>
      </c>
      <c r="H22" s="12">
        <v>73427</v>
      </c>
      <c r="I22" s="12">
        <v>73427</v>
      </c>
      <c r="J22" s="12"/>
      <c r="K22" s="12"/>
      <c r="L22" s="12">
        <v>73427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22.5">
      <c r="A23" s="64" t="s">
        <v>172</v>
      </c>
      <c r="B23" s="63" t="s">
        <v>253</v>
      </c>
      <c r="C23" s="63" t="s">
        <v>254</v>
      </c>
      <c r="D23" s="63" t="s">
        <v>210</v>
      </c>
      <c r="E23" s="63" t="s">
        <v>211</v>
      </c>
      <c r="F23" s="63" t="s">
        <v>234</v>
      </c>
      <c r="G23" s="261" t="s">
        <v>235</v>
      </c>
      <c r="H23" s="12">
        <v>25351</v>
      </c>
      <c r="I23" s="12">
        <v>25351</v>
      </c>
      <c r="J23" s="12"/>
      <c r="K23" s="12"/>
      <c r="L23" s="12">
        <v>25351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22.5">
      <c r="A24" s="64" t="s">
        <v>172</v>
      </c>
      <c r="B24" s="63" t="s">
        <v>253</v>
      </c>
      <c r="C24" s="63" t="s">
        <v>254</v>
      </c>
      <c r="D24" s="63" t="s">
        <v>210</v>
      </c>
      <c r="E24" s="63" t="s">
        <v>211</v>
      </c>
      <c r="F24" s="63" t="s">
        <v>234</v>
      </c>
      <c r="G24" s="261" t="s">
        <v>235</v>
      </c>
      <c r="H24" s="12">
        <v>31020</v>
      </c>
      <c r="I24" s="12">
        <v>31020</v>
      </c>
      <c r="J24" s="12"/>
      <c r="K24" s="12"/>
      <c r="L24" s="12">
        <v>31020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22.5">
      <c r="A25" s="64" t="s">
        <v>172</v>
      </c>
      <c r="B25" s="63" t="s">
        <v>253</v>
      </c>
      <c r="C25" s="63" t="s">
        <v>254</v>
      </c>
      <c r="D25" s="63" t="s">
        <v>210</v>
      </c>
      <c r="E25" s="63" t="s">
        <v>211</v>
      </c>
      <c r="F25" s="63" t="s">
        <v>234</v>
      </c>
      <c r="G25" s="261" t="s">
        <v>235</v>
      </c>
      <c r="H25" s="12">
        <v>52217</v>
      </c>
      <c r="I25" s="12">
        <v>52217</v>
      </c>
      <c r="J25" s="12"/>
      <c r="K25" s="12"/>
      <c r="L25" s="12">
        <v>52217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customHeight="1">
      <c r="A26" s="64" t="s">
        <v>172</v>
      </c>
      <c r="B26" s="63" t="s">
        <v>255</v>
      </c>
      <c r="C26" s="63" t="s">
        <v>217</v>
      </c>
      <c r="D26" s="63" t="s">
        <v>216</v>
      </c>
      <c r="E26" s="63" t="s">
        <v>217</v>
      </c>
      <c r="F26" s="63" t="s">
        <v>236</v>
      </c>
      <c r="G26" s="261" t="s">
        <v>217</v>
      </c>
      <c r="H26" s="12">
        <v>1606203</v>
      </c>
      <c r="I26" s="12">
        <v>1606203</v>
      </c>
      <c r="J26" s="12"/>
      <c r="K26" s="12"/>
      <c r="L26" s="12">
        <v>1606203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customHeight="1">
      <c r="A27" s="64" t="s">
        <v>172</v>
      </c>
      <c r="B27" s="63" t="s">
        <v>256</v>
      </c>
      <c r="C27" s="63" t="s">
        <v>238</v>
      </c>
      <c r="D27" s="63" t="s">
        <v>178</v>
      </c>
      <c r="E27" s="63" t="s">
        <v>179</v>
      </c>
      <c r="F27" s="63" t="s">
        <v>237</v>
      </c>
      <c r="G27" s="261" t="s">
        <v>238</v>
      </c>
      <c r="H27" s="12">
        <v>117160</v>
      </c>
      <c r="I27" s="12">
        <v>117160</v>
      </c>
      <c r="J27" s="12"/>
      <c r="K27" s="12"/>
      <c r="L27" s="12">
        <v>117160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customHeight="1">
      <c r="A28" s="64" t="s">
        <v>172</v>
      </c>
      <c r="B28" s="63" t="s">
        <v>257</v>
      </c>
      <c r="C28" s="63" t="s">
        <v>258</v>
      </c>
      <c r="D28" s="63" t="s">
        <v>178</v>
      </c>
      <c r="E28" s="63" t="s">
        <v>179</v>
      </c>
      <c r="F28" s="63" t="s">
        <v>239</v>
      </c>
      <c r="G28" s="261" t="s">
        <v>240</v>
      </c>
      <c r="H28" s="12">
        <v>303000</v>
      </c>
      <c r="I28" s="12">
        <v>303000</v>
      </c>
      <c r="J28" s="12"/>
      <c r="K28" s="12"/>
      <c r="L28" s="12">
        <v>303000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customHeight="1">
      <c r="A29" s="64" t="s">
        <v>172</v>
      </c>
      <c r="B29" s="63" t="s">
        <v>257</v>
      </c>
      <c r="C29" s="63" t="s">
        <v>258</v>
      </c>
      <c r="D29" s="63" t="s">
        <v>178</v>
      </c>
      <c r="E29" s="63" t="s">
        <v>179</v>
      </c>
      <c r="F29" s="63" t="s">
        <v>241</v>
      </c>
      <c r="G29" s="261" t="s">
        <v>242</v>
      </c>
      <c r="H29" s="12">
        <v>107880</v>
      </c>
      <c r="I29" s="12">
        <v>107880</v>
      </c>
      <c r="J29" s="12"/>
      <c r="K29" s="12"/>
      <c r="L29" s="12">
        <v>107880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customHeight="1">
      <c r="A30" s="64" t="s">
        <v>172</v>
      </c>
      <c r="B30" s="63" t="s">
        <v>259</v>
      </c>
      <c r="C30" s="63" t="s">
        <v>260</v>
      </c>
      <c r="D30" s="63" t="s">
        <v>192</v>
      </c>
      <c r="E30" s="63" t="s">
        <v>193</v>
      </c>
      <c r="F30" s="63" t="s">
        <v>243</v>
      </c>
      <c r="G30" s="261" t="s">
        <v>244</v>
      </c>
      <c r="H30" s="12">
        <v>79200</v>
      </c>
      <c r="I30" s="12">
        <v>79200</v>
      </c>
      <c r="J30" s="12"/>
      <c r="K30" s="12"/>
      <c r="L30" s="12">
        <v>79200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customHeight="1">
      <c r="A31" s="64" t="s">
        <v>172</v>
      </c>
      <c r="B31" s="63" t="s">
        <v>259</v>
      </c>
      <c r="C31" s="63" t="s">
        <v>260</v>
      </c>
      <c r="D31" s="63" t="s">
        <v>192</v>
      </c>
      <c r="E31" s="63" t="s">
        <v>193</v>
      </c>
      <c r="F31" s="63" t="s">
        <v>243</v>
      </c>
      <c r="G31" s="261" t="s">
        <v>244</v>
      </c>
      <c r="H31" s="12">
        <v>864000</v>
      </c>
      <c r="I31" s="12">
        <v>864000</v>
      </c>
      <c r="J31" s="12"/>
      <c r="K31" s="12"/>
      <c r="L31" s="12">
        <v>864000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customHeight="1">
      <c r="A32" s="64" t="s">
        <v>172</v>
      </c>
      <c r="B32" s="63" t="s">
        <v>261</v>
      </c>
      <c r="C32" s="63" t="s">
        <v>262</v>
      </c>
      <c r="D32" s="63" t="s">
        <v>200</v>
      </c>
      <c r="E32" s="63" t="s">
        <v>201</v>
      </c>
      <c r="F32" s="63" t="s">
        <v>243</v>
      </c>
      <c r="G32" s="261" t="s">
        <v>244</v>
      </c>
      <c r="H32" s="12">
        <v>45840</v>
      </c>
      <c r="I32" s="12">
        <v>45840</v>
      </c>
      <c r="J32" s="12"/>
      <c r="K32" s="12"/>
      <c r="L32" s="12">
        <v>45840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customHeight="1">
      <c r="A33" s="64" t="s">
        <v>172</v>
      </c>
      <c r="B33" s="63" t="s">
        <v>263</v>
      </c>
      <c r="C33" s="63" t="s">
        <v>264</v>
      </c>
      <c r="D33" s="63" t="s">
        <v>178</v>
      </c>
      <c r="E33" s="63" t="s">
        <v>179</v>
      </c>
      <c r="F33" s="63" t="s">
        <v>245</v>
      </c>
      <c r="G33" s="261" t="s">
        <v>246</v>
      </c>
      <c r="H33" s="12">
        <v>480</v>
      </c>
      <c r="I33" s="12">
        <v>480</v>
      </c>
      <c r="J33" s="12"/>
      <c r="K33" s="12"/>
      <c r="L33" s="12">
        <v>480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customHeight="1">
      <c r="A34" s="64" t="s">
        <v>172</v>
      </c>
      <c r="B34" s="63" t="s">
        <v>265</v>
      </c>
      <c r="C34" s="63" t="s">
        <v>266</v>
      </c>
      <c r="D34" s="63" t="s">
        <v>178</v>
      </c>
      <c r="E34" s="63" t="s">
        <v>179</v>
      </c>
      <c r="F34" s="63" t="s">
        <v>247</v>
      </c>
      <c r="G34" s="261" t="s">
        <v>248</v>
      </c>
      <c r="H34" s="12">
        <v>131460</v>
      </c>
      <c r="I34" s="12">
        <v>131460</v>
      </c>
      <c r="J34" s="12"/>
      <c r="K34" s="12"/>
      <c r="L34" s="12">
        <v>131460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customHeight="1">
      <c r="A35" s="64" t="s">
        <v>172</v>
      </c>
      <c r="B35" s="63" t="s">
        <v>267</v>
      </c>
      <c r="C35" s="63" t="s">
        <v>268</v>
      </c>
      <c r="D35" s="63" t="s">
        <v>178</v>
      </c>
      <c r="E35" s="63" t="s">
        <v>179</v>
      </c>
      <c r="F35" s="63" t="s">
        <v>249</v>
      </c>
      <c r="G35" s="261" t="s">
        <v>250</v>
      </c>
      <c r="H35" s="12">
        <v>14772</v>
      </c>
      <c r="I35" s="12">
        <v>14772</v>
      </c>
      <c r="J35" s="12"/>
      <c r="K35" s="12"/>
      <c r="L35" s="12">
        <v>14772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customHeight="1">
      <c r="A36" s="64" t="s">
        <v>172</v>
      </c>
      <c r="B36" s="63" t="s">
        <v>267</v>
      </c>
      <c r="C36" s="63" t="s">
        <v>268</v>
      </c>
      <c r="D36" s="63" t="s">
        <v>178</v>
      </c>
      <c r="E36" s="63" t="s">
        <v>179</v>
      </c>
      <c r="F36" s="63" t="s">
        <v>249</v>
      </c>
      <c r="G36" s="261" t="s">
        <v>250</v>
      </c>
      <c r="H36" s="12">
        <v>27648</v>
      </c>
      <c r="I36" s="12">
        <v>27648</v>
      </c>
      <c r="J36" s="12"/>
      <c r="K36" s="12"/>
      <c r="L36" s="12">
        <v>27648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8.75" customHeight="1">
      <c r="A37" s="187" t="s">
        <v>58</v>
      </c>
      <c r="B37" s="188"/>
      <c r="C37" s="188"/>
      <c r="D37" s="188"/>
      <c r="E37" s="188"/>
      <c r="F37" s="188"/>
      <c r="G37" s="189"/>
      <c r="H37" s="12">
        <v>20485971</v>
      </c>
      <c r="I37" s="12">
        <v>20485971</v>
      </c>
      <c r="J37" s="12"/>
      <c r="K37" s="12"/>
      <c r="L37" s="12">
        <v>20485971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mergeCells count="30">
    <mergeCell ref="A3:W3"/>
    <mergeCell ref="A4:G4"/>
    <mergeCell ref="H5:W5"/>
    <mergeCell ref="I6:M6"/>
    <mergeCell ref="N6:P6"/>
    <mergeCell ref="R6:W6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A37:G37"/>
    <mergeCell ref="A5:A8"/>
    <mergeCell ref="B5:B8"/>
    <mergeCell ref="C5:C8"/>
    <mergeCell ref="D5:D8"/>
    <mergeCell ref="E5:E8"/>
    <mergeCell ref="F5:F8"/>
    <mergeCell ref="G5:G8"/>
    <mergeCell ref="W7:W8"/>
    <mergeCell ref="R7:R8"/>
    <mergeCell ref="S7:S8"/>
    <mergeCell ref="T7:T8"/>
    <mergeCell ref="U7:U8"/>
    <mergeCell ref="V7:V8"/>
  </mergeCells>
  <phoneticPr fontId="2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5"/>
  <sheetViews>
    <sheetView showZeros="0" workbookViewId="0">
      <pane ySplit="1" topLeftCell="A2" activePane="bottomLeft" state="frozen"/>
      <selection pane="bottomLeft" activeCell="C23" sqref="C23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E2" s="2"/>
      <c r="F2" s="2"/>
      <c r="G2" s="2"/>
      <c r="H2" s="2"/>
      <c r="U2" s="66"/>
      <c r="W2" s="32" t="s">
        <v>107</v>
      </c>
    </row>
    <row r="3" spans="1:23" ht="27.75" customHeight="1">
      <c r="A3" s="152" t="s">
        <v>108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</row>
    <row r="4" spans="1:23" ht="13.5" customHeight="1">
      <c r="A4" s="171" t="str">
        <f>"单位名称："&amp;"石林彝族自治县鹿阜小学"</f>
        <v>单位名称：石林彝族自治县鹿阜小学</v>
      </c>
      <c r="B4" s="198" t="str">
        <f t="shared" ref="B4" si="0">"单位名称："&amp;"绩效评价中心"</f>
        <v>单位名称：绩效评价中心</v>
      </c>
      <c r="C4" s="198"/>
      <c r="D4" s="198"/>
      <c r="E4" s="198"/>
      <c r="F4" s="198"/>
      <c r="G4" s="198"/>
      <c r="H4" s="198"/>
      <c r="I4" s="198"/>
      <c r="J4" s="4"/>
      <c r="K4" s="4"/>
      <c r="L4" s="4"/>
      <c r="M4" s="4"/>
      <c r="N4" s="4"/>
      <c r="O4" s="4"/>
      <c r="P4" s="4"/>
      <c r="Q4" s="4"/>
      <c r="U4" s="66"/>
      <c r="W4" s="62" t="s">
        <v>83</v>
      </c>
    </row>
    <row r="5" spans="1:23" ht="21.75" customHeight="1">
      <c r="A5" s="190" t="s">
        <v>109</v>
      </c>
      <c r="B5" s="190" t="s">
        <v>93</v>
      </c>
      <c r="C5" s="190" t="s">
        <v>94</v>
      </c>
      <c r="D5" s="190" t="s">
        <v>110</v>
      </c>
      <c r="E5" s="168" t="s">
        <v>95</v>
      </c>
      <c r="F5" s="168" t="s">
        <v>96</v>
      </c>
      <c r="G5" s="168" t="s">
        <v>97</v>
      </c>
      <c r="H5" s="168" t="s">
        <v>98</v>
      </c>
      <c r="I5" s="163" t="s">
        <v>31</v>
      </c>
      <c r="J5" s="163" t="s">
        <v>111</v>
      </c>
      <c r="K5" s="163"/>
      <c r="L5" s="163"/>
      <c r="M5" s="163"/>
      <c r="N5" s="195" t="s">
        <v>100</v>
      </c>
      <c r="O5" s="195"/>
      <c r="P5" s="195"/>
      <c r="Q5" s="168" t="s">
        <v>37</v>
      </c>
      <c r="R5" s="134" t="s">
        <v>50</v>
      </c>
      <c r="S5" s="178"/>
      <c r="T5" s="178"/>
      <c r="U5" s="178"/>
      <c r="V5" s="178"/>
      <c r="W5" s="135"/>
    </row>
    <row r="6" spans="1:23" ht="21.75" customHeight="1">
      <c r="A6" s="191"/>
      <c r="B6" s="191"/>
      <c r="C6" s="191"/>
      <c r="D6" s="191"/>
      <c r="E6" s="193"/>
      <c r="F6" s="193"/>
      <c r="G6" s="193"/>
      <c r="H6" s="193"/>
      <c r="I6" s="163"/>
      <c r="J6" s="186" t="s">
        <v>34</v>
      </c>
      <c r="K6" s="186"/>
      <c r="L6" s="186" t="s">
        <v>35</v>
      </c>
      <c r="M6" s="186" t="s">
        <v>36</v>
      </c>
      <c r="N6" s="197" t="s">
        <v>34</v>
      </c>
      <c r="O6" s="197" t="s">
        <v>35</v>
      </c>
      <c r="P6" s="197" t="s">
        <v>36</v>
      </c>
      <c r="Q6" s="193"/>
      <c r="R6" s="168" t="s">
        <v>33</v>
      </c>
      <c r="S6" s="168" t="s">
        <v>44</v>
      </c>
      <c r="T6" s="168" t="s">
        <v>106</v>
      </c>
      <c r="U6" s="168" t="s">
        <v>40</v>
      </c>
      <c r="V6" s="168" t="s">
        <v>41</v>
      </c>
      <c r="W6" s="168" t="s">
        <v>42</v>
      </c>
    </row>
    <row r="7" spans="1:23" ht="40.5" customHeight="1">
      <c r="A7" s="192"/>
      <c r="B7" s="192"/>
      <c r="C7" s="192"/>
      <c r="D7" s="192"/>
      <c r="E7" s="174"/>
      <c r="F7" s="174"/>
      <c r="G7" s="174"/>
      <c r="H7" s="174"/>
      <c r="I7" s="163"/>
      <c r="J7" s="24" t="s">
        <v>33</v>
      </c>
      <c r="K7" s="24" t="s">
        <v>112</v>
      </c>
      <c r="L7" s="186"/>
      <c r="M7" s="186"/>
      <c r="N7" s="174"/>
      <c r="O7" s="174"/>
      <c r="P7" s="174"/>
      <c r="Q7" s="174"/>
      <c r="R7" s="174"/>
      <c r="S7" s="174"/>
      <c r="T7" s="174"/>
      <c r="U7" s="137"/>
      <c r="V7" s="174"/>
      <c r="W7" s="174"/>
    </row>
    <row r="8" spans="1:23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9">
        <v>21</v>
      </c>
      <c r="V8" s="9">
        <v>22</v>
      </c>
      <c r="W8" s="9">
        <v>23</v>
      </c>
    </row>
    <row r="9" spans="1:23" ht="24.95" customHeight="1">
      <c r="A9" s="63" t="s">
        <v>269</v>
      </c>
      <c r="B9" s="64" t="s">
        <v>270</v>
      </c>
      <c r="C9" s="63" t="s">
        <v>271</v>
      </c>
      <c r="D9" s="63" t="s">
        <v>172</v>
      </c>
      <c r="E9" s="63" t="s">
        <v>178</v>
      </c>
      <c r="F9" s="63" t="s">
        <v>179</v>
      </c>
      <c r="G9" s="63" t="s">
        <v>247</v>
      </c>
      <c r="H9" s="63" t="s">
        <v>248</v>
      </c>
      <c r="I9" s="65">
        <v>86354</v>
      </c>
      <c r="J9" s="65">
        <v>86354</v>
      </c>
      <c r="K9" s="65">
        <v>86354</v>
      </c>
      <c r="L9" s="65"/>
      <c r="M9" s="65"/>
      <c r="N9" s="65"/>
      <c r="O9" s="65"/>
      <c r="P9" s="65"/>
      <c r="Q9" s="65"/>
      <c r="R9" s="65"/>
      <c r="S9" s="65"/>
      <c r="T9" s="65"/>
      <c r="U9" s="52"/>
      <c r="V9" s="65"/>
      <c r="W9" s="65"/>
    </row>
    <row r="10" spans="1:23" ht="24.95" customHeight="1">
      <c r="A10" s="63" t="s">
        <v>269</v>
      </c>
      <c r="B10" s="64" t="s">
        <v>272</v>
      </c>
      <c r="C10" s="63" t="s">
        <v>273</v>
      </c>
      <c r="D10" s="63" t="s">
        <v>172</v>
      </c>
      <c r="E10" s="63" t="s">
        <v>182</v>
      </c>
      <c r="F10" s="63" t="s">
        <v>183</v>
      </c>
      <c r="G10" s="63" t="s">
        <v>247</v>
      </c>
      <c r="H10" s="63" t="s">
        <v>248</v>
      </c>
      <c r="I10" s="65">
        <v>1536</v>
      </c>
      <c r="J10" s="65">
        <v>1536</v>
      </c>
      <c r="K10" s="65">
        <v>1536</v>
      </c>
      <c r="L10" s="65"/>
      <c r="M10" s="65"/>
      <c r="N10" s="65"/>
      <c r="O10" s="65"/>
      <c r="P10" s="65"/>
      <c r="Q10" s="65"/>
      <c r="R10" s="65"/>
      <c r="S10" s="65"/>
      <c r="T10" s="65"/>
      <c r="U10" s="52"/>
      <c r="V10" s="65"/>
      <c r="W10" s="65"/>
    </row>
    <row r="11" spans="1:23" ht="24.95" customHeight="1">
      <c r="A11" s="63" t="s">
        <v>269</v>
      </c>
      <c r="B11" s="64" t="s">
        <v>274</v>
      </c>
      <c r="C11" s="63" t="s">
        <v>275</v>
      </c>
      <c r="D11" s="63" t="s">
        <v>172</v>
      </c>
      <c r="E11" s="63" t="s">
        <v>178</v>
      </c>
      <c r="F11" s="63" t="s">
        <v>179</v>
      </c>
      <c r="G11" s="63" t="s">
        <v>276</v>
      </c>
      <c r="H11" s="63" t="s">
        <v>277</v>
      </c>
      <c r="I11" s="65">
        <v>120128</v>
      </c>
      <c r="J11" s="65">
        <v>120128</v>
      </c>
      <c r="K11" s="65">
        <v>120128</v>
      </c>
      <c r="L11" s="65"/>
      <c r="M11" s="65"/>
      <c r="N11" s="65"/>
      <c r="O11" s="65"/>
      <c r="P11" s="65"/>
      <c r="Q11" s="65"/>
      <c r="R11" s="65"/>
      <c r="S11" s="65"/>
      <c r="T11" s="65"/>
      <c r="U11" s="52"/>
      <c r="V11" s="65"/>
      <c r="W11" s="65"/>
    </row>
    <row r="12" spans="1:23" ht="24.95" customHeight="1">
      <c r="A12" s="63" t="s">
        <v>269</v>
      </c>
      <c r="B12" s="64" t="s">
        <v>278</v>
      </c>
      <c r="C12" s="63" t="s">
        <v>279</v>
      </c>
      <c r="D12" s="63" t="s">
        <v>172</v>
      </c>
      <c r="E12" s="63" t="s">
        <v>178</v>
      </c>
      <c r="F12" s="63" t="s">
        <v>179</v>
      </c>
      <c r="G12" s="63" t="s">
        <v>276</v>
      </c>
      <c r="H12" s="63" t="s">
        <v>277</v>
      </c>
      <c r="I12" s="65">
        <v>40200</v>
      </c>
      <c r="J12" s="65">
        <v>40200</v>
      </c>
      <c r="K12" s="65">
        <v>40200</v>
      </c>
      <c r="L12" s="65"/>
      <c r="M12" s="65"/>
      <c r="N12" s="65"/>
      <c r="O12" s="65"/>
      <c r="P12" s="65"/>
      <c r="Q12" s="65"/>
      <c r="R12" s="65"/>
      <c r="S12" s="65"/>
      <c r="T12" s="65"/>
      <c r="U12" s="52"/>
      <c r="V12" s="65"/>
      <c r="W12" s="65"/>
    </row>
    <row r="13" spans="1:23" ht="24.95" customHeight="1">
      <c r="A13" s="63" t="s">
        <v>280</v>
      </c>
      <c r="B13" s="64" t="s">
        <v>281</v>
      </c>
      <c r="C13" s="63" t="s">
        <v>282</v>
      </c>
      <c r="D13" s="63" t="s">
        <v>172</v>
      </c>
      <c r="E13" s="63" t="s">
        <v>186</v>
      </c>
      <c r="F13" s="63" t="s">
        <v>187</v>
      </c>
      <c r="G13" s="63" t="s">
        <v>245</v>
      </c>
      <c r="H13" s="63" t="s">
        <v>246</v>
      </c>
      <c r="I13" s="65">
        <v>332556</v>
      </c>
      <c r="J13" s="65">
        <v>332556</v>
      </c>
      <c r="K13" s="65">
        <v>332556</v>
      </c>
      <c r="L13" s="65"/>
      <c r="M13" s="65"/>
      <c r="N13" s="65"/>
      <c r="O13" s="65"/>
      <c r="P13" s="65"/>
      <c r="Q13" s="65"/>
      <c r="R13" s="65"/>
      <c r="S13" s="65"/>
      <c r="T13" s="65"/>
      <c r="U13" s="52"/>
      <c r="V13" s="65"/>
      <c r="W13" s="65"/>
    </row>
    <row r="14" spans="1:23" ht="24.95" customHeight="1">
      <c r="A14" s="63" t="s">
        <v>280</v>
      </c>
      <c r="B14" s="64" t="s">
        <v>283</v>
      </c>
      <c r="C14" s="63" t="s">
        <v>284</v>
      </c>
      <c r="D14" s="63" t="s">
        <v>172</v>
      </c>
      <c r="E14" s="63" t="s">
        <v>186</v>
      </c>
      <c r="F14" s="63" t="s">
        <v>187</v>
      </c>
      <c r="G14" s="63" t="s">
        <v>245</v>
      </c>
      <c r="H14" s="63" t="s">
        <v>246</v>
      </c>
      <c r="I14" s="65">
        <v>429000</v>
      </c>
      <c r="J14" s="65">
        <v>429000</v>
      </c>
      <c r="K14" s="65">
        <v>429000</v>
      </c>
      <c r="L14" s="65"/>
      <c r="M14" s="65"/>
      <c r="N14" s="65"/>
      <c r="O14" s="65"/>
      <c r="P14" s="65"/>
      <c r="Q14" s="65"/>
      <c r="R14" s="65"/>
      <c r="S14" s="65"/>
      <c r="T14" s="65"/>
      <c r="U14" s="52"/>
      <c r="V14" s="65"/>
      <c r="W14" s="65"/>
    </row>
    <row r="15" spans="1:23" ht="18.75" customHeight="1">
      <c r="A15" s="187" t="s">
        <v>58</v>
      </c>
      <c r="B15" s="188"/>
      <c r="C15" s="188"/>
      <c r="D15" s="188"/>
      <c r="E15" s="188"/>
      <c r="F15" s="188"/>
      <c r="G15" s="188"/>
      <c r="H15" s="189"/>
      <c r="I15" s="65">
        <v>1009774</v>
      </c>
      <c r="J15" s="65">
        <v>1009774</v>
      </c>
      <c r="K15" s="65">
        <v>1009774</v>
      </c>
      <c r="L15" s="65"/>
      <c r="M15" s="65"/>
      <c r="N15" s="65"/>
      <c r="O15" s="65"/>
      <c r="P15" s="65"/>
      <c r="Q15" s="65"/>
      <c r="R15" s="65"/>
      <c r="S15" s="65"/>
      <c r="T15" s="65"/>
      <c r="U15" s="52"/>
      <c r="V15" s="65"/>
      <c r="W15" s="65"/>
    </row>
  </sheetData>
  <mergeCells count="28">
    <mergeCell ref="A3:W3"/>
    <mergeCell ref="A4:I4"/>
    <mergeCell ref="J5:M5"/>
    <mergeCell ref="N5:P5"/>
    <mergeCell ref="R5:W5"/>
    <mergeCell ref="Q5:Q7"/>
    <mergeCell ref="R6:R7"/>
    <mergeCell ref="S6:S7"/>
    <mergeCell ref="T6:T7"/>
    <mergeCell ref="U6:U7"/>
    <mergeCell ref="V6:V7"/>
    <mergeCell ref="W6:W7"/>
    <mergeCell ref="J6:K6"/>
    <mergeCell ref="I5:I7"/>
    <mergeCell ref="L6:L7"/>
    <mergeCell ref="M6:M7"/>
    <mergeCell ref="N6:N7"/>
    <mergeCell ref="O6:O7"/>
    <mergeCell ref="P6:P7"/>
    <mergeCell ref="A15:H15"/>
    <mergeCell ref="A5:A7"/>
    <mergeCell ref="B5:B7"/>
    <mergeCell ref="C5:C7"/>
    <mergeCell ref="D5:D7"/>
    <mergeCell ref="E5:E7"/>
    <mergeCell ref="F5:F7"/>
    <mergeCell ref="G5:G7"/>
    <mergeCell ref="H5:H7"/>
  </mergeCells>
  <phoneticPr fontId="22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32"/>
  <sheetViews>
    <sheetView showZeros="0" workbookViewId="0">
      <pane ySplit="1" topLeftCell="A2" activePane="bottomLeft" state="frozen"/>
      <selection pane="bottomLeft" activeCell="A19" sqref="A19:A21"/>
    </sheetView>
  </sheetViews>
  <sheetFormatPr defaultColWidth="9.125" defaultRowHeight="12" customHeight="1"/>
  <cols>
    <col min="1" max="1" width="26.25" customWidth="1"/>
    <col min="2" max="2" width="33.125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31" t="s">
        <v>113</v>
      </c>
    </row>
    <row r="3" spans="1:10" ht="28.5" customHeight="1">
      <c r="A3" s="131" t="s">
        <v>114</v>
      </c>
      <c r="B3" s="152"/>
      <c r="C3" s="152"/>
      <c r="D3" s="152"/>
      <c r="E3" s="152"/>
      <c r="F3" s="153"/>
      <c r="G3" s="152"/>
      <c r="H3" s="153"/>
      <c r="I3" s="153"/>
      <c r="J3" s="152"/>
    </row>
    <row r="4" spans="1:10" ht="15" customHeight="1">
      <c r="A4" s="171" t="str">
        <f>"单位名称："&amp;"石林彝族自治县鹿阜小学"</f>
        <v>单位名称：石林彝族自治县鹿阜小学</v>
      </c>
      <c r="B4" s="150"/>
      <c r="C4" s="150"/>
      <c r="D4" s="150"/>
      <c r="E4" s="150"/>
      <c r="F4" s="150"/>
      <c r="G4" s="150"/>
      <c r="H4" s="150"/>
    </row>
    <row r="5" spans="1:10" ht="14.25" customHeight="1">
      <c r="A5" s="24" t="s">
        <v>115</v>
      </c>
      <c r="B5" s="24" t="s">
        <v>116</v>
      </c>
      <c r="C5" s="24" t="s">
        <v>117</v>
      </c>
      <c r="D5" s="24" t="s">
        <v>118</v>
      </c>
      <c r="E5" s="24" t="s">
        <v>119</v>
      </c>
      <c r="F5" s="25" t="s">
        <v>120</v>
      </c>
      <c r="G5" s="24" t="s">
        <v>121</v>
      </c>
      <c r="H5" s="25" t="s">
        <v>122</v>
      </c>
      <c r="I5" s="25" t="s">
        <v>123</v>
      </c>
      <c r="J5" s="24" t="s">
        <v>124</v>
      </c>
    </row>
    <row r="6" spans="1:10" ht="14.25" customHeight="1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5">
        <v>6</v>
      </c>
      <c r="G6" s="24">
        <v>7</v>
      </c>
      <c r="H6" s="25">
        <v>8</v>
      </c>
      <c r="I6" s="25">
        <v>9</v>
      </c>
      <c r="J6" s="24">
        <v>10</v>
      </c>
    </row>
    <row r="7" spans="1:10" ht="14.25" customHeight="1">
      <c r="A7" s="13" t="s">
        <v>172</v>
      </c>
      <c r="B7" s="105"/>
      <c r="C7" s="105"/>
      <c r="D7" s="105"/>
      <c r="E7" s="106"/>
      <c r="F7" s="107"/>
      <c r="G7" s="106"/>
      <c r="H7" s="107"/>
      <c r="I7" s="107"/>
      <c r="J7" s="106"/>
    </row>
    <row r="8" spans="1:10" ht="30" customHeight="1">
      <c r="A8" s="199" t="s">
        <v>271</v>
      </c>
      <c r="B8" s="200" t="s">
        <v>285</v>
      </c>
      <c r="C8" s="108" t="s">
        <v>286</v>
      </c>
      <c r="D8" s="108" t="s">
        <v>287</v>
      </c>
      <c r="E8" s="13" t="s">
        <v>288</v>
      </c>
      <c r="F8" s="108" t="s">
        <v>289</v>
      </c>
      <c r="G8" s="13" t="s">
        <v>290</v>
      </c>
      <c r="H8" s="108" t="s">
        <v>291</v>
      </c>
      <c r="I8" s="108" t="s">
        <v>292</v>
      </c>
      <c r="J8" s="13" t="s">
        <v>293</v>
      </c>
    </row>
    <row r="9" spans="1:10" ht="30" customHeight="1">
      <c r="A9" s="199" t="s">
        <v>271</v>
      </c>
      <c r="B9" s="200" t="s">
        <v>285</v>
      </c>
      <c r="C9" s="108" t="s">
        <v>286</v>
      </c>
      <c r="D9" s="108" t="s">
        <v>294</v>
      </c>
      <c r="E9" s="13" t="s">
        <v>295</v>
      </c>
      <c r="F9" s="108" t="s">
        <v>289</v>
      </c>
      <c r="G9" s="13" t="s">
        <v>296</v>
      </c>
      <c r="H9" s="108" t="s">
        <v>297</v>
      </c>
      <c r="I9" s="108" t="s">
        <v>292</v>
      </c>
      <c r="J9" s="13" t="s">
        <v>295</v>
      </c>
    </row>
    <row r="10" spans="1:10" ht="30" customHeight="1">
      <c r="A10" s="199" t="s">
        <v>271</v>
      </c>
      <c r="B10" s="200" t="s">
        <v>285</v>
      </c>
      <c r="C10" s="108" t="s">
        <v>298</v>
      </c>
      <c r="D10" s="108" t="s">
        <v>299</v>
      </c>
      <c r="E10" s="13" t="s">
        <v>300</v>
      </c>
      <c r="F10" s="108" t="s">
        <v>301</v>
      </c>
      <c r="G10" s="13" t="s">
        <v>302</v>
      </c>
      <c r="H10" s="108" t="s">
        <v>297</v>
      </c>
      <c r="I10" s="108" t="s">
        <v>292</v>
      </c>
      <c r="J10" s="13" t="s">
        <v>303</v>
      </c>
    </row>
    <row r="11" spans="1:10" ht="30" customHeight="1">
      <c r="A11" s="199" t="s">
        <v>271</v>
      </c>
      <c r="B11" s="200" t="s">
        <v>285</v>
      </c>
      <c r="C11" s="108" t="s">
        <v>304</v>
      </c>
      <c r="D11" s="108" t="s">
        <v>305</v>
      </c>
      <c r="E11" s="13" t="s">
        <v>306</v>
      </c>
      <c r="F11" s="108" t="s">
        <v>301</v>
      </c>
      <c r="G11" s="13" t="s">
        <v>302</v>
      </c>
      <c r="H11" s="108" t="s">
        <v>297</v>
      </c>
      <c r="I11" s="108" t="s">
        <v>292</v>
      </c>
      <c r="J11" s="13" t="s">
        <v>307</v>
      </c>
    </row>
    <row r="12" spans="1:10" ht="30" customHeight="1">
      <c r="A12" s="199" t="s">
        <v>273</v>
      </c>
      <c r="B12" s="200" t="s">
        <v>285</v>
      </c>
      <c r="C12" s="108" t="s">
        <v>286</v>
      </c>
      <c r="D12" s="108" t="s">
        <v>287</v>
      </c>
      <c r="E12" s="13" t="s">
        <v>308</v>
      </c>
      <c r="F12" s="108" t="s">
        <v>289</v>
      </c>
      <c r="G12" s="13" t="s">
        <v>78</v>
      </c>
      <c r="H12" s="108" t="s">
        <v>291</v>
      </c>
      <c r="I12" s="108" t="s">
        <v>292</v>
      </c>
      <c r="J12" s="13" t="s">
        <v>309</v>
      </c>
    </row>
    <row r="13" spans="1:10" ht="30" customHeight="1">
      <c r="A13" s="199" t="s">
        <v>273</v>
      </c>
      <c r="B13" s="200" t="s">
        <v>285</v>
      </c>
      <c r="C13" s="108" t="s">
        <v>286</v>
      </c>
      <c r="D13" s="108" t="s">
        <v>294</v>
      </c>
      <c r="E13" s="13" t="s">
        <v>295</v>
      </c>
      <c r="F13" s="108" t="s">
        <v>289</v>
      </c>
      <c r="G13" s="13" t="s">
        <v>296</v>
      </c>
      <c r="H13" s="108" t="s">
        <v>297</v>
      </c>
      <c r="I13" s="108" t="s">
        <v>292</v>
      </c>
      <c r="J13" s="13" t="s">
        <v>310</v>
      </c>
    </row>
    <row r="14" spans="1:10" ht="30" customHeight="1">
      <c r="A14" s="199" t="s">
        <v>273</v>
      </c>
      <c r="B14" s="200" t="s">
        <v>285</v>
      </c>
      <c r="C14" s="108" t="s">
        <v>298</v>
      </c>
      <c r="D14" s="108" t="s">
        <v>299</v>
      </c>
      <c r="E14" s="13" t="s">
        <v>300</v>
      </c>
      <c r="F14" s="108" t="s">
        <v>301</v>
      </c>
      <c r="G14" s="13" t="s">
        <v>302</v>
      </c>
      <c r="H14" s="108" t="s">
        <v>297</v>
      </c>
      <c r="I14" s="108" t="s">
        <v>292</v>
      </c>
      <c r="J14" s="13" t="s">
        <v>311</v>
      </c>
    </row>
    <row r="15" spans="1:10" ht="30" customHeight="1">
      <c r="A15" s="199" t="s">
        <v>273</v>
      </c>
      <c r="B15" s="200" t="s">
        <v>285</v>
      </c>
      <c r="C15" s="108" t="s">
        <v>304</v>
      </c>
      <c r="D15" s="108" t="s">
        <v>305</v>
      </c>
      <c r="E15" s="13" t="s">
        <v>312</v>
      </c>
      <c r="F15" s="108" t="s">
        <v>301</v>
      </c>
      <c r="G15" s="13" t="s">
        <v>302</v>
      </c>
      <c r="H15" s="108" t="s">
        <v>297</v>
      </c>
      <c r="I15" s="108" t="s">
        <v>292</v>
      </c>
      <c r="J15" s="13" t="s">
        <v>313</v>
      </c>
    </row>
    <row r="16" spans="1:10" ht="30" customHeight="1">
      <c r="A16" s="199" t="s">
        <v>282</v>
      </c>
      <c r="B16" s="200" t="s">
        <v>314</v>
      </c>
      <c r="C16" s="108" t="s">
        <v>286</v>
      </c>
      <c r="D16" s="108" t="s">
        <v>287</v>
      </c>
      <c r="E16" s="13" t="s">
        <v>315</v>
      </c>
      <c r="F16" s="108" t="s">
        <v>289</v>
      </c>
      <c r="G16" s="13" t="s">
        <v>160</v>
      </c>
      <c r="H16" s="108" t="s">
        <v>291</v>
      </c>
      <c r="I16" s="108" t="s">
        <v>292</v>
      </c>
      <c r="J16" s="13" t="s">
        <v>316</v>
      </c>
    </row>
    <row r="17" spans="1:11" ht="30" customHeight="1">
      <c r="A17" s="199" t="s">
        <v>282</v>
      </c>
      <c r="B17" s="200" t="s">
        <v>314</v>
      </c>
      <c r="C17" s="108" t="s">
        <v>298</v>
      </c>
      <c r="D17" s="108" t="s">
        <v>299</v>
      </c>
      <c r="E17" s="13" t="s">
        <v>317</v>
      </c>
      <c r="F17" s="108" t="s">
        <v>289</v>
      </c>
      <c r="G17" s="13" t="s">
        <v>318</v>
      </c>
      <c r="H17" s="108" t="s">
        <v>319</v>
      </c>
      <c r="I17" s="108" t="s">
        <v>292</v>
      </c>
      <c r="J17" s="13" t="s">
        <v>320</v>
      </c>
    </row>
    <row r="18" spans="1:11" ht="30" customHeight="1">
      <c r="A18" s="199" t="s">
        <v>282</v>
      </c>
      <c r="B18" s="200" t="s">
        <v>314</v>
      </c>
      <c r="C18" s="108" t="s">
        <v>304</v>
      </c>
      <c r="D18" s="108" t="s">
        <v>305</v>
      </c>
      <c r="E18" s="13" t="s">
        <v>321</v>
      </c>
      <c r="F18" s="108" t="s">
        <v>301</v>
      </c>
      <c r="G18" s="13" t="s">
        <v>302</v>
      </c>
      <c r="H18" s="108" t="s">
        <v>297</v>
      </c>
      <c r="I18" s="108" t="s">
        <v>292</v>
      </c>
      <c r="J18" s="13" t="s">
        <v>322</v>
      </c>
    </row>
    <row r="19" spans="1:11" ht="24.95" customHeight="1">
      <c r="A19" s="199" t="s">
        <v>284</v>
      </c>
      <c r="B19" s="200" t="s">
        <v>323</v>
      </c>
      <c r="C19" s="108" t="s">
        <v>286</v>
      </c>
      <c r="D19" s="108" t="s">
        <v>287</v>
      </c>
      <c r="E19" s="13" t="s">
        <v>324</v>
      </c>
      <c r="F19" s="108" t="s">
        <v>289</v>
      </c>
      <c r="G19" s="13" t="s">
        <v>325</v>
      </c>
      <c r="H19" s="108" t="s">
        <v>291</v>
      </c>
      <c r="I19" s="108" t="s">
        <v>292</v>
      </c>
      <c r="J19" s="13" t="s">
        <v>326</v>
      </c>
    </row>
    <row r="20" spans="1:11" ht="24.95" customHeight="1">
      <c r="A20" s="199" t="s">
        <v>284</v>
      </c>
      <c r="B20" s="200" t="s">
        <v>323</v>
      </c>
      <c r="C20" s="108" t="s">
        <v>298</v>
      </c>
      <c r="D20" s="108" t="s">
        <v>299</v>
      </c>
      <c r="E20" s="13" t="s">
        <v>321</v>
      </c>
      <c r="F20" s="108" t="s">
        <v>301</v>
      </c>
      <c r="G20" s="13" t="s">
        <v>327</v>
      </c>
      <c r="H20" s="108" t="s">
        <v>297</v>
      </c>
      <c r="I20" s="108" t="s">
        <v>292</v>
      </c>
      <c r="J20" s="13" t="s">
        <v>328</v>
      </c>
    </row>
    <row r="21" spans="1:11" ht="24.95" customHeight="1">
      <c r="A21" s="199" t="s">
        <v>284</v>
      </c>
      <c r="B21" s="200" t="s">
        <v>323</v>
      </c>
      <c r="C21" s="108" t="s">
        <v>304</v>
      </c>
      <c r="D21" s="108" t="s">
        <v>305</v>
      </c>
      <c r="E21" s="13" t="s">
        <v>329</v>
      </c>
      <c r="F21" s="108" t="s">
        <v>301</v>
      </c>
      <c r="G21" s="13" t="s">
        <v>327</v>
      </c>
      <c r="H21" s="108" t="s">
        <v>297</v>
      </c>
      <c r="I21" s="108" t="s">
        <v>292</v>
      </c>
      <c r="J21" s="13" t="s">
        <v>328</v>
      </c>
      <c r="K21">
        <v>0</v>
      </c>
    </row>
    <row r="22" spans="1:11" ht="24.95" customHeight="1">
      <c r="A22" s="199" t="s">
        <v>279</v>
      </c>
      <c r="B22" s="200" t="s">
        <v>330</v>
      </c>
      <c r="C22" s="108" t="s">
        <v>286</v>
      </c>
      <c r="D22" s="108" t="s">
        <v>294</v>
      </c>
      <c r="E22" s="13" t="s">
        <v>331</v>
      </c>
      <c r="F22" s="108" t="s">
        <v>289</v>
      </c>
      <c r="G22" s="13" t="s">
        <v>296</v>
      </c>
      <c r="H22" s="108" t="s">
        <v>297</v>
      </c>
      <c r="I22" s="108" t="s">
        <v>292</v>
      </c>
      <c r="J22" s="13" t="s">
        <v>331</v>
      </c>
    </row>
    <row r="23" spans="1:11" ht="24.95" customHeight="1">
      <c r="A23" s="199" t="s">
        <v>279</v>
      </c>
      <c r="B23" s="200" t="s">
        <v>330</v>
      </c>
      <c r="C23" s="108" t="s">
        <v>286</v>
      </c>
      <c r="D23" s="108" t="s">
        <v>332</v>
      </c>
      <c r="E23" s="13" t="s">
        <v>333</v>
      </c>
      <c r="F23" s="108" t="s">
        <v>289</v>
      </c>
      <c r="G23" s="13" t="s">
        <v>296</v>
      </c>
      <c r="H23" s="108" t="s">
        <v>297</v>
      </c>
      <c r="I23" s="108" t="s">
        <v>292</v>
      </c>
      <c r="J23" s="13" t="s">
        <v>333</v>
      </c>
    </row>
    <row r="24" spans="1:11" ht="24.95" customHeight="1">
      <c r="A24" s="199" t="s">
        <v>279</v>
      </c>
      <c r="B24" s="200" t="s">
        <v>330</v>
      </c>
      <c r="C24" s="108" t="s">
        <v>286</v>
      </c>
      <c r="D24" s="108" t="s">
        <v>334</v>
      </c>
      <c r="E24" s="13" t="s">
        <v>335</v>
      </c>
      <c r="F24" s="108" t="s">
        <v>289</v>
      </c>
      <c r="G24" s="13" t="s">
        <v>336</v>
      </c>
      <c r="H24" s="108" t="s">
        <v>337</v>
      </c>
      <c r="I24" s="108" t="s">
        <v>292</v>
      </c>
      <c r="J24" s="13" t="s">
        <v>338</v>
      </c>
    </row>
    <row r="25" spans="1:11" ht="24.95" customHeight="1">
      <c r="A25" s="199" t="s">
        <v>279</v>
      </c>
      <c r="B25" s="200" t="s">
        <v>330</v>
      </c>
      <c r="C25" s="108" t="s">
        <v>298</v>
      </c>
      <c r="D25" s="108" t="s">
        <v>299</v>
      </c>
      <c r="E25" s="13" t="s">
        <v>339</v>
      </c>
      <c r="F25" s="108" t="s">
        <v>289</v>
      </c>
      <c r="G25" s="13" t="s">
        <v>296</v>
      </c>
      <c r="H25" s="108" t="s">
        <v>297</v>
      </c>
      <c r="I25" s="108" t="s">
        <v>292</v>
      </c>
      <c r="J25" s="13" t="s">
        <v>340</v>
      </c>
    </row>
    <row r="26" spans="1:11" ht="24.95" customHeight="1">
      <c r="A26" s="199" t="s">
        <v>279</v>
      </c>
      <c r="B26" s="200" t="s">
        <v>330</v>
      </c>
      <c r="C26" s="108" t="s">
        <v>304</v>
      </c>
      <c r="D26" s="108" t="s">
        <v>305</v>
      </c>
      <c r="E26" s="13" t="s">
        <v>341</v>
      </c>
      <c r="F26" s="108" t="s">
        <v>301</v>
      </c>
      <c r="G26" s="13" t="s">
        <v>302</v>
      </c>
      <c r="H26" s="108" t="s">
        <v>297</v>
      </c>
      <c r="I26" s="108" t="s">
        <v>292</v>
      </c>
      <c r="J26" s="13" t="s">
        <v>342</v>
      </c>
    </row>
    <row r="27" spans="1:11" ht="24.95" customHeight="1">
      <c r="A27" s="199" t="s">
        <v>275</v>
      </c>
      <c r="B27" s="200" t="s">
        <v>343</v>
      </c>
      <c r="C27" s="108" t="s">
        <v>286</v>
      </c>
      <c r="D27" s="108" t="s">
        <v>287</v>
      </c>
      <c r="E27" s="13" t="s">
        <v>344</v>
      </c>
      <c r="F27" s="108" t="s">
        <v>289</v>
      </c>
      <c r="G27" s="13" t="s">
        <v>296</v>
      </c>
      <c r="H27" s="108" t="s">
        <v>297</v>
      </c>
      <c r="I27" s="108" t="s">
        <v>292</v>
      </c>
      <c r="J27" s="13" t="s">
        <v>345</v>
      </c>
    </row>
    <row r="28" spans="1:11" ht="24.95" customHeight="1">
      <c r="A28" s="199" t="s">
        <v>275</v>
      </c>
      <c r="B28" s="200" t="s">
        <v>343</v>
      </c>
      <c r="C28" s="108" t="s">
        <v>286</v>
      </c>
      <c r="D28" s="108" t="s">
        <v>294</v>
      </c>
      <c r="E28" s="13" t="s">
        <v>339</v>
      </c>
      <c r="F28" s="108" t="s">
        <v>301</v>
      </c>
      <c r="G28" s="13" t="s">
        <v>327</v>
      </c>
      <c r="H28" s="108" t="s">
        <v>297</v>
      </c>
      <c r="I28" s="108" t="s">
        <v>292</v>
      </c>
      <c r="J28" s="13" t="s">
        <v>340</v>
      </c>
    </row>
    <row r="29" spans="1:11" ht="24.95" customHeight="1">
      <c r="A29" s="199" t="s">
        <v>275</v>
      </c>
      <c r="B29" s="200" t="s">
        <v>343</v>
      </c>
      <c r="C29" s="108" t="s">
        <v>286</v>
      </c>
      <c r="D29" s="108" t="s">
        <v>294</v>
      </c>
      <c r="E29" s="13" t="s">
        <v>346</v>
      </c>
      <c r="F29" s="108" t="s">
        <v>289</v>
      </c>
      <c r="G29" s="13" t="s">
        <v>296</v>
      </c>
      <c r="H29" s="108" t="s">
        <v>297</v>
      </c>
      <c r="I29" s="108" t="s">
        <v>292</v>
      </c>
      <c r="J29" s="13" t="s">
        <v>347</v>
      </c>
    </row>
    <row r="30" spans="1:11" ht="24.95" customHeight="1">
      <c r="A30" s="199" t="s">
        <v>275</v>
      </c>
      <c r="B30" s="200" t="s">
        <v>343</v>
      </c>
      <c r="C30" s="108" t="s">
        <v>286</v>
      </c>
      <c r="D30" s="108" t="s">
        <v>334</v>
      </c>
      <c r="E30" s="13" t="s">
        <v>335</v>
      </c>
      <c r="F30" s="108" t="s">
        <v>289</v>
      </c>
      <c r="G30" s="13" t="s">
        <v>79</v>
      </c>
      <c r="H30" s="108" t="s">
        <v>348</v>
      </c>
      <c r="I30" s="108" t="s">
        <v>292</v>
      </c>
      <c r="J30" s="13" t="s">
        <v>349</v>
      </c>
    </row>
    <row r="31" spans="1:11" ht="24.95" customHeight="1">
      <c r="A31" s="199" t="s">
        <v>275</v>
      </c>
      <c r="B31" s="200" t="s">
        <v>343</v>
      </c>
      <c r="C31" s="108" t="s">
        <v>298</v>
      </c>
      <c r="D31" s="108" t="s">
        <v>299</v>
      </c>
      <c r="E31" s="13" t="s">
        <v>350</v>
      </c>
      <c r="F31" s="108" t="s">
        <v>289</v>
      </c>
      <c r="G31" s="13" t="s">
        <v>351</v>
      </c>
      <c r="H31" s="108"/>
      <c r="I31" s="108" t="s">
        <v>352</v>
      </c>
      <c r="J31" s="13" t="s">
        <v>353</v>
      </c>
    </row>
    <row r="32" spans="1:11" ht="24.95" customHeight="1">
      <c r="A32" s="199" t="s">
        <v>275</v>
      </c>
      <c r="B32" s="200" t="s">
        <v>343</v>
      </c>
      <c r="C32" s="108" t="s">
        <v>304</v>
      </c>
      <c r="D32" s="108" t="s">
        <v>305</v>
      </c>
      <c r="E32" s="13" t="s">
        <v>354</v>
      </c>
      <c r="F32" s="108" t="s">
        <v>301</v>
      </c>
      <c r="G32" s="13" t="s">
        <v>327</v>
      </c>
      <c r="H32" s="108" t="s">
        <v>297</v>
      </c>
      <c r="I32" s="108" t="s">
        <v>292</v>
      </c>
      <c r="J32" s="13" t="s">
        <v>355</v>
      </c>
    </row>
  </sheetData>
  <mergeCells count="14">
    <mergeCell ref="A3:J3"/>
    <mergeCell ref="A4:H4"/>
    <mergeCell ref="A8:A11"/>
    <mergeCell ref="B8:B11"/>
    <mergeCell ref="A12:A15"/>
    <mergeCell ref="B12:B15"/>
    <mergeCell ref="A27:A32"/>
    <mergeCell ref="B27:B32"/>
    <mergeCell ref="A16:A18"/>
    <mergeCell ref="B16:B18"/>
    <mergeCell ref="A19:A21"/>
    <mergeCell ref="B19:B21"/>
    <mergeCell ref="A22:A26"/>
    <mergeCell ref="B22:B26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部门整体支出绩效目标表13!Print_Titles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2025-03-12T06:44:48Z</cp:lastPrinted>
  <dcterms:created xsi:type="dcterms:W3CDTF">2025-01-21T02:50:00Z</dcterms:created>
  <dcterms:modified xsi:type="dcterms:W3CDTF">2025-03-12T08:26:24Z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2052-11.8.6.8722</vt:lpwstr>
  </property>
</Properties>
</file>