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临床护士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<sst xmlns="http://schemas.openxmlformats.org/spreadsheetml/2006/main" count="145" uniqueCount="73">
  <si>
    <t>石林彝族自治县人民医院2024年公开招聘25名编外合同制护士拟聘人员名单</t>
  </si>
  <si>
    <t>序号</t>
  </si>
  <si>
    <t>报考岗位</t>
  </si>
  <si>
    <t>准考证号</t>
  </si>
  <si>
    <t>姓名</t>
  </si>
  <si>
    <t>性别</t>
  </si>
  <si>
    <t>笔试成绩</t>
  </si>
  <si>
    <t>笔试成绩*40%</t>
  </si>
  <si>
    <t>面试成绩</t>
  </si>
  <si>
    <t>面试成绩*30%</t>
  </si>
  <si>
    <t>技能操作成绩</t>
  </si>
  <si>
    <t>技能操作成绩*30%</t>
  </si>
  <si>
    <t>综合成绩</t>
  </si>
  <si>
    <t>排名</t>
  </si>
  <si>
    <t>体检</t>
  </si>
  <si>
    <t>备注</t>
  </si>
  <si>
    <t>临床护士1</t>
  </si>
  <si>
    <t>20243140183</t>
  </si>
  <si>
    <t>张咪</t>
  </si>
  <si>
    <t>女</t>
  </si>
  <si>
    <t>合格</t>
  </si>
  <si>
    <t>20243140116</t>
  </si>
  <si>
    <t>徐兴艳</t>
  </si>
  <si>
    <t>20243140103</t>
  </si>
  <si>
    <t>李思思</t>
  </si>
  <si>
    <t>20243140134</t>
  </si>
  <si>
    <t>孔垂萍</t>
  </si>
  <si>
    <t>20243140188</t>
  </si>
  <si>
    <t>王怡睿</t>
  </si>
  <si>
    <t>20243140180</t>
  </si>
  <si>
    <t>韩冰</t>
  </si>
  <si>
    <t>男</t>
  </si>
  <si>
    <t>20243140194</t>
  </si>
  <si>
    <t>孙丽娟</t>
  </si>
  <si>
    <t>放弃</t>
  </si>
  <si>
    <t>20243140117</t>
  </si>
  <si>
    <t>杨丽霞</t>
  </si>
  <si>
    <t>20243140181</t>
  </si>
  <si>
    <t>付友慧</t>
  </si>
  <si>
    <t>20243140118</t>
  </si>
  <si>
    <t>汤沅沅</t>
  </si>
  <si>
    <t>20243140147</t>
  </si>
  <si>
    <t>薛勤</t>
  </si>
  <si>
    <t>20243140108</t>
  </si>
  <si>
    <t>蔡荷佳</t>
  </si>
  <si>
    <t>20243140204</t>
  </si>
  <si>
    <t>竺云凤</t>
  </si>
  <si>
    <t>20243140169</t>
  </si>
  <si>
    <t>李泽</t>
  </si>
  <si>
    <t>20243140166</t>
  </si>
  <si>
    <t>赵宇乐</t>
  </si>
  <si>
    <t>20243140131</t>
  </si>
  <si>
    <t>阮纯</t>
  </si>
  <si>
    <t>20243140186</t>
  </si>
  <si>
    <t>张婷</t>
  </si>
  <si>
    <t>20243140107</t>
  </si>
  <si>
    <t>杨燕婷</t>
  </si>
  <si>
    <t>20243140200</t>
  </si>
  <si>
    <t>田红</t>
  </si>
  <si>
    <t>20243140149</t>
  </si>
  <si>
    <t>王微</t>
  </si>
  <si>
    <t>递补</t>
  </si>
  <si>
    <t>临床护士2</t>
  </si>
  <si>
    <t>20243140215</t>
  </si>
  <si>
    <t>杨增艳</t>
  </si>
  <si>
    <t>20243140217</t>
  </si>
  <si>
    <t>黄旭艳</t>
  </si>
  <si>
    <t>20243140222</t>
  </si>
  <si>
    <t>毕海丽</t>
  </si>
  <si>
    <t>20243140214</t>
  </si>
  <si>
    <t>黄燕</t>
  </si>
  <si>
    <t>20243140225</t>
  </si>
  <si>
    <t>昂继琼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</si>
</sst>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workbookViewId="0">
      <selection activeCell="A1" sqref="A1:O1"/>
    </sheetView>
  </sheetViews>
  <sheetFormatPr defaultColWidth="9" defaultRowHeight="13.5"/>
  <cols>
    <col min="1" max="1" width="5.625" style="1" customWidth="1"/>
    <col min="2" max="2" width="9" style="1"/>
    <col min="3" max="3" width="13.375" style="1" customWidth="1"/>
    <col min="4" max="4" width="9" style="1"/>
    <col min="5" max="5" width="6.5" style="1" customWidth="1"/>
    <col min="6" max="6" width="9" style="1"/>
    <col min="7" max="7" width="9.75" style="1" customWidth="1"/>
    <col min="8" max="8" width="9" style="1"/>
    <col min="9" max="9" width="8.625" style="1" customWidth="1"/>
    <col min="10" max="10" width="8.125" style="1" customWidth="1"/>
    <col min="11" max="11" width="9.25" style="1" customWidth="1"/>
    <col min="12" max="12" width="9" style="1"/>
    <col min="13" max="13" width="6.5" style="1" customWidth="1"/>
    <col min="14" max="14" width="9" style="1"/>
    <col min="15" max="15" width="8.375" style="1" customWidth="1"/>
  </cols>
  <sheetData>
    <row r="1" ht="25.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4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3" t="s">
        <v>13</v>
      </c>
      <c r="N2" s="3" t="s">
        <v>14</v>
      </c>
      <c r="O2" s="3" t="s">
        <v>15</v>
      </c>
    </row>
    <row r="3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6">
        <v>69.2</v>
      </c>
      <c r="G3" s="6">
        <f t="shared" ref="G3:G23" si="0">ROUND(F3*40%,2)</f>
        <v>27.68</v>
      </c>
      <c r="H3" s="6">
        <v>75.4</v>
      </c>
      <c r="I3" s="6">
        <f t="shared" ref="I3:I23" si="1">ROUND(H3*30%,2)</f>
        <v>22.62</v>
      </c>
      <c r="J3" s="6">
        <v>86.2</v>
      </c>
      <c r="K3" s="6">
        <f t="shared" ref="K3:K23" si="2">ROUND(J3*30%,2)</f>
        <v>25.86</v>
      </c>
      <c r="L3" s="6">
        <f t="shared" ref="L3:L23" si="3">G3+I3+K3</f>
        <v>76.16</v>
      </c>
      <c r="M3" s="7">
        <v>1</v>
      </c>
      <c r="N3" s="7" t="s">
        <v>20</v>
      </c>
      <c r="O3" s="8"/>
    </row>
    <row r="4" spans="1:15">
      <c r="A4" s="5">
        <v>2</v>
      </c>
      <c r="B4" s="5" t="s">
        <v>16</v>
      </c>
      <c r="C4" s="5" t="s">
        <v>21</v>
      </c>
      <c r="D4" s="5" t="s">
        <v>22</v>
      </c>
      <c r="E4" s="5" t="s">
        <v>19</v>
      </c>
      <c r="F4" s="6">
        <v>63.1</v>
      </c>
      <c r="G4" s="6">
        <f t="shared" si="0"/>
        <v>25.24</v>
      </c>
      <c r="H4" s="6">
        <v>81.8</v>
      </c>
      <c r="I4" s="6">
        <f t="shared" si="1"/>
        <v>24.54</v>
      </c>
      <c r="J4" s="6">
        <v>82.6</v>
      </c>
      <c r="K4" s="6">
        <f t="shared" si="2"/>
        <v>24.78</v>
      </c>
      <c r="L4" s="6">
        <f t="shared" si="3"/>
        <v>74.56</v>
      </c>
      <c r="M4" s="7">
        <v>2</v>
      </c>
      <c r="N4" s="7" t="s">
        <v>20</v>
      </c>
      <c r="O4" s="8"/>
    </row>
    <row r="5" spans="1:15">
      <c r="A5" s="5">
        <v>3</v>
      </c>
      <c r="B5" s="5" t="s">
        <v>16</v>
      </c>
      <c r="C5" s="5" t="s">
        <v>23</v>
      </c>
      <c r="D5" s="5" t="s">
        <v>24</v>
      </c>
      <c r="E5" s="5" t="s">
        <v>19</v>
      </c>
      <c r="F5" s="6">
        <v>59</v>
      </c>
      <c r="G5" s="6">
        <f t="shared" si="0"/>
        <v>23.6</v>
      </c>
      <c r="H5" s="6">
        <v>82.6</v>
      </c>
      <c r="I5" s="6">
        <f t="shared" si="1"/>
        <v>24.78</v>
      </c>
      <c r="J5" s="6">
        <v>84.6</v>
      </c>
      <c r="K5" s="6">
        <f t="shared" si="2"/>
        <v>25.38</v>
      </c>
      <c r="L5" s="6">
        <f t="shared" si="3"/>
        <v>73.76</v>
      </c>
      <c r="M5" s="7">
        <v>3</v>
      </c>
      <c r="N5" s="7" t="s">
        <v>20</v>
      </c>
      <c r="O5" s="8"/>
    </row>
    <row r="6" spans="1:15">
      <c r="A6" s="5">
        <v>4</v>
      </c>
      <c r="B6" s="5" t="s">
        <v>16</v>
      </c>
      <c r="C6" s="5" t="s">
        <v>25</v>
      </c>
      <c r="D6" s="5" t="s">
        <v>26</v>
      </c>
      <c r="E6" s="5" t="s">
        <v>19</v>
      </c>
      <c r="F6" s="6">
        <v>69.6</v>
      </c>
      <c r="G6" s="6">
        <f t="shared" si="0"/>
        <v>27.84</v>
      </c>
      <c r="H6" s="6">
        <v>80.6</v>
      </c>
      <c r="I6" s="6">
        <f t="shared" si="1"/>
        <v>24.18</v>
      </c>
      <c r="J6" s="6">
        <v>72.4</v>
      </c>
      <c r="K6" s="6">
        <f t="shared" si="2"/>
        <v>21.72</v>
      </c>
      <c r="L6" s="6">
        <f t="shared" si="3"/>
        <v>73.74</v>
      </c>
      <c r="M6" s="7">
        <v>4</v>
      </c>
      <c r="N6" s="7" t="s">
        <v>20</v>
      </c>
      <c r="O6" s="8"/>
    </row>
    <row r="7" spans="1:15">
      <c r="A7" s="5">
        <v>5</v>
      </c>
      <c r="B7" s="5" t="s">
        <v>16</v>
      </c>
      <c r="C7" s="5" t="s">
        <v>27</v>
      </c>
      <c r="D7" s="5" t="s">
        <v>28</v>
      </c>
      <c r="E7" s="5" t="s">
        <v>19</v>
      </c>
      <c r="F7" s="6">
        <v>61.4</v>
      </c>
      <c r="G7" s="6">
        <f t="shared" si="0"/>
        <v>24.56</v>
      </c>
      <c r="H7" s="6">
        <v>82.2</v>
      </c>
      <c r="I7" s="6">
        <f t="shared" si="1"/>
        <v>24.66</v>
      </c>
      <c r="J7" s="6">
        <v>81.4</v>
      </c>
      <c r="K7" s="6">
        <f t="shared" si="2"/>
        <v>24.42</v>
      </c>
      <c r="L7" s="6">
        <f t="shared" si="3"/>
        <v>73.64</v>
      </c>
      <c r="M7" s="7">
        <v>5</v>
      </c>
      <c r="N7" s="7" t="s">
        <v>20</v>
      </c>
      <c r="O7" s="8"/>
    </row>
    <row r="8" spans="1:15">
      <c r="A8" s="5">
        <v>6</v>
      </c>
      <c r="B8" s="5" t="s">
        <v>16</v>
      </c>
      <c r="C8" s="5" t="s">
        <v>29</v>
      </c>
      <c r="D8" s="5" t="s">
        <v>30</v>
      </c>
      <c r="E8" s="5" t="s">
        <v>31</v>
      </c>
      <c r="F8" s="6">
        <v>63</v>
      </c>
      <c r="G8" s="6">
        <f t="shared" si="0"/>
        <v>25.2</v>
      </c>
      <c r="H8" s="6">
        <v>75.2</v>
      </c>
      <c r="I8" s="6">
        <f t="shared" si="1"/>
        <v>22.56</v>
      </c>
      <c r="J8" s="6">
        <v>85</v>
      </c>
      <c r="K8" s="6">
        <f t="shared" si="2"/>
        <v>25.5</v>
      </c>
      <c r="L8" s="6">
        <f t="shared" si="3"/>
        <v>73.26</v>
      </c>
      <c r="M8" s="7">
        <v>6</v>
      </c>
      <c r="N8" s="7" t="s">
        <v>20</v>
      </c>
      <c r="O8" s="8"/>
    </row>
    <row r="9" spans="1:15">
      <c r="A9" s="5">
        <v>7</v>
      </c>
      <c r="B9" s="5" t="s">
        <v>16</v>
      </c>
      <c r="C9" s="5" t="s">
        <v>32</v>
      </c>
      <c r="D9" s="5" t="s">
        <v>33</v>
      </c>
      <c r="E9" s="5" t="s">
        <v>19</v>
      </c>
      <c r="F9" s="6">
        <v>59.5</v>
      </c>
      <c r="G9" s="6">
        <f t="shared" si="0"/>
        <v>23.8</v>
      </c>
      <c r="H9" s="6">
        <v>81.2</v>
      </c>
      <c r="I9" s="6">
        <f t="shared" si="1"/>
        <v>24.36</v>
      </c>
      <c r="J9" s="6">
        <v>82.2</v>
      </c>
      <c r="K9" s="6">
        <f t="shared" si="2"/>
        <v>24.66</v>
      </c>
      <c r="L9" s="6">
        <f t="shared" si="3"/>
        <v>72.82</v>
      </c>
      <c r="M9" s="7">
        <v>7</v>
      </c>
      <c r="N9" s="7" t="s">
        <v>20</v>
      </c>
      <c r="O9" s="8" t="s">
        <v>34</v>
      </c>
    </row>
    <row r="10" spans="1:15">
      <c r="A10" s="5">
        <v>8</v>
      </c>
      <c r="B10" s="5" t="s">
        <v>16</v>
      </c>
      <c r="C10" s="5" t="s">
        <v>35</v>
      </c>
      <c r="D10" s="5" t="s">
        <v>36</v>
      </c>
      <c r="E10" s="5" t="s">
        <v>19</v>
      </c>
      <c r="F10" s="6">
        <v>64.5</v>
      </c>
      <c r="G10" s="6">
        <f t="shared" si="0"/>
        <v>25.8</v>
      </c>
      <c r="H10" s="6">
        <v>75.4</v>
      </c>
      <c r="I10" s="6">
        <f t="shared" si="1"/>
        <v>22.62</v>
      </c>
      <c r="J10" s="6">
        <v>81.2</v>
      </c>
      <c r="K10" s="6">
        <f t="shared" si="2"/>
        <v>24.36</v>
      </c>
      <c r="L10" s="6">
        <f t="shared" si="3"/>
        <v>72.78</v>
      </c>
      <c r="M10" s="7">
        <v>8</v>
      </c>
      <c r="N10" s="7" t="s">
        <v>20</v>
      </c>
      <c r="O10" s="8"/>
    </row>
    <row r="11" spans="1:15">
      <c r="A11" s="5">
        <v>9</v>
      </c>
      <c r="B11" s="5" t="s">
        <v>16</v>
      </c>
      <c r="C11" s="5" t="s">
        <v>37</v>
      </c>
      <c r="D11" s="5" t="s">
        <v>38</v>
      </c>
      <c r="E11" s="5" t="s">
        <v>19</v>
      </c>
      <c r="F11" s="6">
        <v>59.7</v>
      </c>
      <c r="G11" s="6">
        <f t="shared" si="0"/>
        <v>23.88</v>
      </c>
      <c r="H11" s="6">
        <v>80.6</v>
      </c>
      <c r="I11" s="6">
        <f t="shared" si="1"/>
        <v>24.18</v>
      </c>
      <c r="J11" s="6">
        <v>82.2</v>
      </c>
      <c r="K11" s="6">
        <f t="shared" si="2"/>
        <v>24.66</v>
      </c>
      <c r="L11" s="6">
        <f t="shared" si="3"/>
        <v>72.72</v>
      </c>
      <c r="M11" s="7">
        <v>9</v>
      </c>
      <c r="N11" s="7" t="s">
        <v>20</v>
      </c>
      <c r="O11" s="8" t="s">
        <v>34</v>
      </c>
    </row>
    <row r="12" spans="1:15">
      <c r="A12" s="5">
        <v>10</v>
      </c>
      <c r="B12" s="5" t="s">
        <v>16</v>
      </c>
      <c r="C12" s="5" t="s">
        <v>39</v>
      </c>
      <c r="D12" s="5" t="s">
        <v>40</v>
      </c>
      <c r="E12" s="5" t="s">
        <v>19</v>
      </c>
      <c r="F12" s="6">
        <v>58.7</v>
      </c>
      <c r="G12" s="6">
        <f t="shared" si="0"/>
        <v>23.48</v>
      </c>
      <c r="H12" s="6">
        <v>83.2</v>
      </c>
      <c r="I12" s="6">
        <f t="shared" si="1"/>
        <v>24.96</v>
      </c>
      <c r="J12" s="6">
        <v>79.8</v>
      </c>
      <c r="K12" s="6">
        <f t="shared" si="2"/>
        <v>23.94</v>
      </c>
      <c r="L12" s="6">
        <f t="shared" si="3"/>
        <v>72.38</v>
      </c>
      <c r="M12" s="7">
        <v>10</v>
      </c>
      <c r="N12" s="7" t="s">
        <v>20</v>
      </c>
      <c r="O12" s="8"/>
    </row>
    <row r="13" spans="1:15">
      <c r="A13" s="5">
        <v>11</v>
      </c>
      <c r="B13" s="5" t="s">
        <v>16</v>
      </c>
      <c r="C13" s="5" t="s">
        <v>41</v>
      </c>
      <c r="D13" s="5" t="s">
        <v>42</v>
      </c>
      <c r="E13" s="5" t="s">
        <v>19</v>
      </c>
      <c r="F13" s="6">
        <v>59.2</v>
      </c>
      <c r="G13" s="6">
        <f t="shared" si="0"/>
        <v>23.68</v>
      </c>
      <c r="H13" s="6">
        <v>80.4</v>
      </c>
      <c r="I13" s="6">
        <f t="shared" si="1"/>
        <v>24.12</v>
      </c>
      <c r="J13" s="6">
        <v>79.6</v>
      </c>
      <c r="K13" s="6">
        <f t="shared" si="2"/>
        <v>23.88</v>
      </c>
      <c r="L13" s="6">
        <f t="shared" si="3"/>
        <v>71.68</v>
      </c>
      <c r="M13" s="7">
        <v>11</v>
      </c>
      <c r="N13" s="7" t="s">
        <v>20</v>
      </c>
      <c r="O13" s="8"/>
    </row>
    <row r="14" spans="1:15">
      <c r="A14" s="5">
        <v>12</v>
      </c>
      <c r="B14" s="5" t="s">
        <v>16</v>
      </c>
      <c r="C14" s="5" t="s">
        <v>43</v>
      </c>
      <c r="D14" s="5" t="s">
        <v>44</v>
      </c>
      <c r="E14" s="5" t="s">
        <v>19</v>
      </c>
      <c r="F14" s="6">
        <v>57.2</v>
      </c>
      <c r="G14" s="6">
        <f t="shared" si="0"/>
        <v>22.88</v>
      </c>
      <c r="H14" s="6">
        <v>80.8</v>
      </c>
      <c r="I14" s="6">
        <f t="shared" si="1"/>
        <v>24.24</v>
      </c>
      <c r="J14" s="6">
        <v>81.8</v>
      </c>
      <c r="K14" s="6">
        <f t="shared" si="2"/>
        <v>24.54</v>
      </c>
      <c r="L14" s="6">
        <f t="shared" si="3"/>
        <v>71.66</v>
      </c>
      <c r="M14" s="7">
        <v>12</v>
      </c>
      <c r="N14" s="7" t="s">
        <v>20</v>
      </c>
      <c r="O14" s="8"/>
    </row>
    <row r="15" spans="1:15">
      <c r="A15" s="5">
        <v>13</v>
      </c>
      <c r="B15" s="5" t="s">
        <v>16</v>
      </c>
      <c r="C15" s="5" t="s">
        <v>45</v>
      </c>
      <c r="D15" s="5" t="s">
        <v>46</v>
      </c>
      <c r="E15" s="5" t="s">
        <v>19</v>
      </c>
      <c r="F15" s="6">
        <v>63.1</v>
      </c>
      <c r="G15" s="6">
        <f t="shared" si="0"/>
        <v>25.24</v>
      </c>
      <c r="H15" s="6">
        <v>79.4</v>
      </c>
      <c r="I15" s="6">
        <f t="shared" si="1"/>
        <v>23.82</v>
      </c>
      <c r="J15" s="6">
        <v>74.8</v>
      </c>
      <c r="K15" s="6">
        <f t="shared" si="2"/>
        <v>22.44</v>
      </c>
      <c r="L15" s="6">
        <f t="shared" si="3"/>
        <v>71.5</v>
      </c>
      <c r="M15" s="7">
        <v>13</v>
      </c>
      <c r="N15" s="7" t="s">
        <v>20</v>
      </c>
      <c r="O15" s="8"/>
    </row>
    <row r="16" spans="1:15">
      <c r="A16" s="5">
        <v>14</v>
      </c>
      <c r="B16" s="5" t="s">
        <v>16</v>
      </c>
      <c r="C16" s="5" t="s">
        <v>47</v>
      </c>
      <c r="D16" s="5" t="s">
        <v>48</v>
      </c>
      <c r="E16" s="5" t="s">
        <v>19</v>
      </c>
      <c r="F16" s="6">
        <v>65.7</v>
      </c>
      <c r="G16" s="6">
        <f t="shared" si="0"/>
        <v>26.28</v>
      </c>
      <c r="H16" s="6">
        <v>68.6</v>
      </c>
      <c r="I16" s="6">
        <f t="shared" si="1"/>
        <v>20.58</v>
      </c>
      <c r="J16" s="6">
        <v>81.2</v>
      </c>
      <c r="K16" s="6">
        <f t="shared" si="2"/>
        <v>24.36</v>
      </c>
      <c r="L16" s="6">
        <f t="shared" si="3"/>
        <v>71.22</v>
      </c>
      <c r="M16" s="7">
        <v>14</v>
      </c>
      <c r="N16" s="7" t="s">
        <v>20</v>
      </c>
      <c r="O16" s="8" t="s">
        <v>34</v>
      </c>
    </row>
    <row r="17" spans="1:15">
      <c r="A17" s="5">
        <v>15</v>
      </c>
      <c r="B17" s="5" t="s">
        <v>16</v>
      </c>
      <c r="C17" s="5" t="s">
        <v>49</v>
      </c>
      <c r="D17" s="5" t="s">
        <v>50</v>
      </c>
      <c r="E17" s="5" t="s">
        <v>19</v>
      </c>
      <c r="F17" s="6">
        <v>57.2</v>
      </c>
      <c r="G17" s="6">
        <f t="shared" si="0"/>
        <v>22.88</v>
      </c>
      <c r="H17" s="6">
        <v>78</v>
      </c>
      <c r="I17" s="6">
        <f t="shared" si="1"/>
        <v>23.4</v>
      </c>
      <c r="J17" s="6">
        <v>81.2</v>
      </c>
      <c r="K17" s="6">
        <f t="shared" si="2"/>
        <v>24.36</v>
      </c>
      <c r="L17" s="6">
        <f t="shared" si="3"/>
        <v>70.64</v>
      </c>
      <c r="M17" s="7">
        <v>15</v>
      </c>
      <c r="N17" s="7" t="s">
        <v>20</v>
      </c>
      <c r="O17" s="8"/>
    </row>
    <row r="18" spans="1:15">
      <c r="A18" s="5">
        <v>16</v>
      </c>
      <c r="B18" s="5" t="s">
        <v>16</v>
      </c>
      <c r="C18" s="5" t="s">
        <v>51</v>
      </c>
      <c r="D18" s="5" t="s">
        <v>52</v>
      </c>
      <c r="E18" s="5" t="s">
        <v>19</v>
      </c>
      <c r="F18" s="6">
        <v>62.4</v>
      </c>
      <c r="G18" s="6">
        <f t="shared" si="0"/>
        <v>24.96</v>
      </c>
      <c r="H18" s="6">
        <v>75.8</v>
      </c>
      <c r="I18" s="6">
        <f t="shared" si="1"/>
        <v>22.74</v>
      </c>
      <c r="J18" s="6">
        <v>75.2</v>
      </c>
      <c r="K18" s="6">
        <f t="shared" si="2"/>
        <v>22.56</v>
      </c>
      <c r="L18" s="6">
        <f t="shared" si="3"/>
        <v>70.26</v>
      </c>
      <c r="M18" s="7">
        <v>16</v>
      </c>
      <c r="N18" s="7" t="s">
        <v>20</v>
      </c>
      <c r="O18" s="8"/>
    </row>
    <row r="19" spans="1:15">
      <c r="A19" s="5">
        <v>17</v>
      </c>
      <c r="B19" s="5" t="s">
        <v>16</v>
      </c>
      <c r="C19" s="5" t="s">
        <v>53</v>
      </c>
      <c r="D19" s="5" t="s">
        <v>54</v>
      </c>
      <c r="E19" s="5" t="s">
        <v>19</v>
      </c>
      <c r="F19" s="6">
        <v>56.4</v>
      </c>
      <c r="G19" s="6">
        <f t="shared" si="0"/>
        <v>22.56</v>
      </c>
      <c r="H19" s="6">
        <v>81.4</v>
      </c>
      <c r="I19" s="6">
        <f t="shared" si="1"/>
        <v>24.42</v>
      </c>
      <c r="J19" s="6">
        <v>76.6</v>
      </c>
      <c r="K19" s="6">
        <f t="shared" si="2"/>
        <v>22.98</v>
      </c>
      <c r="L19" s="6">
        <f t="shared" si="3"/>
        <v>69.96</v>
      </c>
      <c r="M19" s="7">
        <v>17</v>
      </c>
      <c r="N19" s="7" t="s">
        <v>20</v>
      </c>
      <c r="O19" s="9"/>
    </row>
    <row r="20" spans="1:15">
      <c r="A20" s="5">
        <v>18</v>
      </c>
      <c r="B20" s="5" t="s">
        <v>16</v>
      </c>
      <c r="C20" s="5" t="s">
        <v>55</v>
      </c>
      <c r="D20" s="5" t="s">
        <v>56</v>
      </c>
      <c r="E20" s="5" t="s">
        <v>19</v>
      </c>
      <c r="F20" s="6">
        <v>56.7</v>
      </c>
      <c r="G20" s="6">
        <f t="shared" si="0"/>
        <v>22.68</v>
      </c>
      <c r="H20" s="6">
        <v>74.6</v>
      </c>
      <c r="I20" s="6">
        <f t="shared" si="1"/>
        <v>22.38</v>
      </c>
      <c r="J20" s="6">
        <v>82</v>
      </c>
      <c r="K20" s="6">
        <f t="shared" si="2"/>
        <v>24.6</v>
      </c>
      <c r="L20" s="6">
        <f t="shared" si="3"/>
        <v>69.66</v>
      </c>
      <c r="M20" s="7">
        <v>18</v>
      </c>
      <c r="N20" s="7" t="s">
        <v>20</v>
      </c>
      <c r="O20" s="9"/>
    </row>
    <row r="21" spans="1:15">
      <c r="A21" s="5">
        <v>19</v>
      </c>
      <c r="B21" s="5" t="s">
        <v>16</v>
      </c>
      <c r="C21" s="5" t="s">
        <v>57</v>
      </c>
      <c r="D21" s="5" t="s">
        <v>58</v>
      </c>
      <c r="E21" s="5" t="s">
        <v>19</v>
      </c>
      <c r="F21" s="6">
        <v>61.9</v>
      </c>
      <c r="G21" s="6">
        <f t="shared" ref="G21:G27" si="4">ROUND(F21*40%,2)</f>
        <v>24.76</v>
      </c>
      <c r="H21" s="6">
        <v>70.2</v>
      </c>
      <c r="I21" s="6">
        <f t="shared" ref="I21:I27" si="5">ROUND(H21*30%,2)</f>
        <v>21.06</v>
      </c>
      <c r="J21" s="6">
        <v>79</v>
      </c>
      <c r="K21" s="6">
        <f t="shared" ref="K21:K27" si="6">ROUND(J21*30%,2)</f>
        <v>23.7</v>
      </c>
      <c r="L21" s="6">
        <f t="shared" ref="L21:L27" si="7">G21+I21+K21</f>
        <v>69.52</v>
      </c>
      <c r="M21" s="7">
        <v>20</v>
      </c>
      <c r="N21" s="7" t="s">
        <v>20</v>
      </c>
      <c r="O21" s="9"/>
    </row>
    <row r="22" spans="1:15">
      <c r="A22" s="5">
        <v>20</v>
      </c>
      <c r="B22" s="5" t="s">
        <v>16</v>
      </c>
      <c r="C22" s="5" t="s">
        <v>59</v>
      </c>
      <c r="D22" s="5" t="s">
        <v>60</v>
      </c>
      <c r="E22" s="5" t="s">
        <v>19</v>
      </c>
      <c r="F22" s="6">
        <v>58</v>
      </c>
      <c r="G22" s="6">
        <f t="shared" si="4"/>
        <v>23.2</v>
      </c>
      <c r="H22" s="6">
        <v>78.8</v>
      </c>
      <c r="I22" s="6">
        <f t="shared" si="5"/>
        <v>23.64</v>
      </c>
      <c r="J22" s="6">
        <v>75.4</v>
      </c>
      <c r="K22" s="6">
        <f t="shared" si="6"/>
        <v>22.62</v>
      </c>
      <c r="L22" s="6">
        <f t="shared" si="7"/>
        <v>69.46</v>
      </c>
      <c r="M22" s="7">
        <v>21</v>
      </c>
      <c r="N22" s="7" t="s">
        <v>20</v>
      </c>
      <c r="O22" s="9" t="s">
        <v>61</v>
      </c>
    </row>
    <row r="23" spans="1:15">
      <c r="A23" s="5">
        <v>21</v>
      </c>
      <c r="B23" s="5" t="s">
        <v>62</v>
      </c>
      <c r="C23" s="5" t="s">
        <v>63</v>
      </c>
      <c r="D23" s="5" t="s">
        <v>64</v>
      </c>
      <c r="E23" s="5" t="s">
        <v>19</v>
      </c>
      <c r="F23" s="6">
        <v>58.4</v>
      </c>
      <c r="G23" s="6">
        <f t="shared" si="4"/>
        <v>23.36</v>
      </c>
      <c r="H23" s="6">
        <v>73.8</v>
      </c>
      <c r="I23" s="6">
        <f t="shared" si="5"/>
        <v>22.14</v>
      </c>
      <c r="J23" s="6">
        <v>82</v>
      </c>
      <c r="K23" s="6">
        <f t="shared" si="6"/>
        <v>24.6</v>
      </c>
      <c r="L23" s="6">
        <f t="shared" si="7"/>
        <v>70.1</v>
      </c>
      <c r="M23" s="7">
        <v>1</v>
      </c>
      <c r="N23" s="7" t="s">
        <v>20</v>
      </c>
      <c r="O23" s="10"/>
    </row>
    <row r="24" spans="1:15">
      <c r="A24" s="5">
        <v>22</v>
      </c>
      <c r="B24" s="5" t="s">
        <v>62</v>
      </c>
      <c r="C24" s="5" t="s">
        <v>65</v>
      </c>
      <c r="D24" s="5" t="s">
        <v>66</v>
      </c>
      <c r="E24" s="5" t="s">
        <v>19</v>
      </c>
      <c r="F24" s="6">
        <v>56.4</v>
      </c>
      <c r="G24" s="6">
        <f t="shared" si="4"/>
        <v>22.56</v>
      </c>
      <c r="H24" s="6">
        <v>75</v>
      </c>
      <c r="I24" s="6">
        <f t="shared" si="5"/>
        <v>22.5</v>
      </c>
      <c r="J24" s="6">
        <v>82.4</v>
      </c>
      <c r="K24" s="6">
        <f t="shared" si="6"/>
        <v>24.72</v>
      </c>
      <c r="L24" s="6">
        <f t="shared" si="7"/>
        <v>69.78</v>
      </c>
      <c r="M24" s="7">
        <v>2</v>
      </c>
      <c r="N24" s="7" t="s">
        <v>20</v>
      </c>
      <c r="O24" s="10"/>
    </row>
    <row r="25" spans="1:15">
      <c r="A25" s="5">
        <v>23</v>
      </c>
      <c r="B25" s="5" t="s">
        <v>62</v>
      </c>
      <c r="C25" s="5" t="s">
        <v>67</v>
      </c>
      <c r="D25" s="5" t="s">
        <v>68</v>
      </c>
      <c r="E25" s="5" t="s">
        <v>19</v>
      </c>
      <c r="F25" s="6">
        <v>57.9</v>
      </c>
      <c r="G25" s="6">
        <f t="shared" si="4"/>
        <v>23.16</v>
      </c>
      <c r="H25" s="6">
        <v>75</v>
      </c>
      <c r="I25" s="6">
        <f t="shared" si="5"/>
        <v>22.5</v>
      </c>
      <c r="J25" s="6">
        <v>80</v>
      </c>
      <c r="K25" s="6">
        <f t="shared" si="6"/>
        <v>24</v>
      </c>
      <c r="L25" s="6">
        <f t="shared" si="7"/>
        <v>69.66</v>
      </c>
      <c r="M25" s="7">
        <v>3</v>
      </c>
      <c r="N25" s="7" t="s">
        <v>20</v>
      </c>
      <c r="O25" s="10"/>
    </row>
    <row r="26" spans="1:15">
      <c r="A26" s="5">
        <v>24</v>
      </c>
      <c r="B26" s="5" t="s">
        <v>62</v>
      </c>
      <c r="C26" s="5" t="s">
        <v>69</v>
      </c>
      <c r="D26" s="5" t="s">
        <v>70</v>
      </c>
      <c r="E26" s="5" t="s">
        <v>19</v>
      </c>
      <c r="F26" s="6">
        <v>51</v>
      </c>
      <c r="G26" s="6">
        <f t="shared" si="4"/>
        <v>20.4</v>
      </c>
      <c r="H26" s="6">
        <v>78</v>
      </c>
      <c r="I26" s="6">
        <f t="shared" si="5"/>
        <v>23.4</v>
      </c>
      <c r="J26" s="6">
        <v>74.8</v>
      </c>
      <c r="K26" s="6">
        <f t="shared" si="6"/>
        <v>22.44</v>
      </c>
      <c r="L26" s="6">
        <f t="shared" si="7"/>
        <v>66.24</v>
      </c>
      <c r="M26" s="7">
        <v>4</v>
      </c>
      <c r="N26" s="7" t="s">
        <v>20</v>
      </c>
      <c r="O26" s="10"/>
    </row>
    <row r="27" spans="1:15">
      <c r="A27" s="5">
        <v>25</v>
      </c>
      <c r="B27" s="5" t="s">
        <v>62</v>
      </c>
      <c r="C27" s="5" t="s">
        <v>71</v>
      </c>
      <c r="D27" s="5" t="s">
        <v>72</v>
      </c>
      <c r="E27" s="5" t="s">
        <v>19</v>
      </c>
      <c r="F27" s="6">
        <v>52.1</v>
      </c>
      <c r="G27" s="6">
        <f t="shared" si="4"/>
        <v>20.84</v>
      </c>
      <c r="H27" s="6">
        <v>72.4</v>
      </c>
      <c r="I27" s="6">
        <f t="shared" si="5"/>
        <v>21.72</v>
      </c>
      <c r="J27" s="6">
        <v>77.8</v>
      </c>
      <c r="K27" s="6">
        <f t="shared" si="6"/>
        <v>23.34</v>
      </c>
      <c r="L27" s="6">
        <f t="shared" si="7"/>
        <v>65.9</v>
      </c>
      <c r="M27" s="7">
        <v>5</v>
      </c>
      <c r="N27" s="7" t="s">
        <v>20</v>
      </c>
      <c r="O27" s="10"/>
    </row>
  </sheetData>
  <mergeCells count="1">
    <mergeCell ref="A1:O1"/>
  </mergeCells>
  <conditionalFormatting sqref="L3:L22">
    <cfRule type="duplicateValues" dxfId="0" priority="2"/>
  </conditionalFormatting>
  <conditionalFormatting sqref="F23:G27 J23:L27">
    <cfRule type="duplicateValues" dxfId="0" priority="1"/>
  </conditionalFormatting>
  <printOptions horizontalCentered="1"/>
  <pageMargins left="0.0784722222222222" right="0.0784722222222222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临床护士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抒宇</cp:lastModifiedBy>
  <dcterms:created xsi:type="dcterms:W3CDTF">2024-07-22T00:13:00Z</dcterms:created>
  <dcterms:modified xsi:type="dcterms:W3CDTF">2024-08-01T02:58:49Z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F12114C57A5D45BD8F3435D8180AC4AB_11</vt:lpwstr>
  </property>
  <property fmtid="{D5CDD505-2E9C-101B-9397-08002B2CF9AE}" pid="3" name="KSOProductBuildVer">
    <vt:lpwstr>2052-12.1.0.17147</vt:lpwstr>
  </property>
</Properties>
</file>