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8"/>
  </bookViews>
  <sheets>
    <sheet name="投资计划表" sheetId="3" r:id="rId1"/>
  </sheets>
  <definedNames>
    <definedName name="_xlnm.Print_Titles" localSheetId="0">投资计划表!$1:$5</definedName>
  </definedNames>
  <calcPr calcId="144525"/>
</workbook>
</file>

<file path=xl/sharedStrings.xml><?xml version="1.0" encoding="utf-8"?>
<sst xmlns="http://schemas.openxmlformats.org/spreadsheetml/2006/main" count="79" uniqueCount="72">
  <si>
    <t>石林县2023年中央、省、县级财政衔接推进乡村振兴补助资金项目投资计划表</t>
  </si>
  <si>
    <t>序号</t>
  </si>
  <si>
    <t>发展需求</t>
  </si>
  <si>
    <t>项目名称</t>
  </si>
  <si>
    <t>项目建设内容</t>
  </si>
  <si>
    <t>投资规模</t>
  </si>
  <si>
    <t>资金来源</t>
  </si>
  <si>
    <t xml:space="preserve">项目实施
单位 </t>
  </si>
  <si>
    <t>预算  科目</t>
  </si>
  <si>
    <t>计划开
工时间</t>
  </si>
  <si>
    <t>计划完
工时间</t>
  </si>
  <si>
    <t>实施地点</t>
  </si>
  <si>
    <t>项目责任人</t>
  </si>
  <si>
    <t>减贫带贫机制</t>
  </si>
  <si>
    <t xml:space="preserve">绩效目标
</t>
  </si>
  <si>
    <t>备注</t>
  </si>
  <si>
    <t>本次下达衔接资金</t>
  </si>
  <si>
    <t>其他资金</t>
  </si>
  <si>
    <t>小计</t>
  </si>
  <si>
    <t>中央</t>
  </si>
  <si>
    <t>省级</t>
  </si>
  <si>
    <t>市级</t>
  </si>
  <si>
    <t>县级</t>
  </si>
  <si>
    <t>一、产业发展</t>
  </si>
  <si>
    <t>石林街道和摩站村委会高石哨村乡村旅游产业配套项目</t>
  </si>
  <si>
    <t>旅游综合服务中心建设1400㎡。</t>
  </si>
  <si>
    <t>石林街道</t>
  </si>
  <si>
    <t>大可乡发展新型农村集体经济试点项目</t>
  </si>
  <si>
    <r>
      <rPr>
        <sz val="10"/>
        <color rgb="FF000000"/>
        <rFont val="仿宋"/>
        <charset val="134"/>
      </rPr>
      <t>1.大可乡枇杷产业综合配套项目投资建设2000㎡农特产品分拣中心，配备电商中心；建设3000㎡枇杷花、枇杷叶晾晒场；投资建设一个约300m</t>
    </r>
    <r>
      <rPr>
        <sz val="10"/>
        <color rgb="FF000000"/>
        <rFont val="宋体"/>
        <charset val="134"/>
      </rPr>
      <t>³</t>
    </r>
    <r>
      <rPr>
        <sz val="10"/>
        <color rgb="FF000000"/>
        <rFont val="仿宋"/>
        <charset val="134"/>
      </rPr>
      <t>冷库。
2.水尾村生物质颗粒加工生产线扩建项目投资扩建约2000㎡生物质颗粒加工生产线，包含新能源烤房群、颗粒物生产切坯机、粉碎机、除尘系统等设备。
3.大可乡垃圾处理项目投资扩建约2000㎡生物质颗粒加工生产线，包含新能源烤房群、颗粒物生产切坯机、粉碎机、除尘系统等设备。</t>
    </r>
  </si>
  <si>
    <t>大可乡</t>
  </si>
  <si>
    <t>（产业发展）小计</t>
  </si>
  <si>
    <t>二、少数民族发展</t>
  </si>
  <si>
    <t>石林街道小箐民族旅游村寨示范提升项目</t>
  </si>
  <si>
    <t>改造原活动场所120㎡，建设刺绣展示馆。</t>
  </si>
  <si>
    <t>县民宗局</t>
  </si>
  <si>
    <t>长湖镇阿着底旅游村寨示范提升项目</t>
  </si>
  <si>
    <t>登山栈道4处，阿诗玛叙事长诗长廊，登山栈道入口建设，下山护栏安装.</t>
  </si>
  <si>
    <t>（少数民族发展）小计</t>
  </si>
  <si>
    <t>三、生产生活条件改善</t>
  </si>
  <si>
    <t>圭山镇矣维哨村委会立马村小坝抗旱供水项目</t>
  </si>
  <si>
    <t>扩建立马村小坝库容，修整完善内外坝坡，新建低涵；预制管延伸溢洪管25m。</t>
  </si>
  <si>
    <t>圭山镇</t>
  </si>
  <si>
    <t>（生产生活条件改善）小计</t>
  </si>
  <si>
    <t>四、综合性保障</t>
  </si>
  <si>
    <t>脱贫户、监测户培训就业保障</t>
  </si>
  <si>
    <t>2022-2023年“雨露计划+”比亚迪就业助力培训</t>
  </si>
  <si>
    <t>县农业农村局</t>
  </si>
  <si>
    <t>贫困劳动力“人人持证技能致富”培训500人</t>
  </si>
  <si>
    <t>县人社局</t>
  </si>
  <si>
    <t>（综合性保障）小计</t>
  </si>
  <si>
    <t>五、驻村、县级工作保障及相关工作费用</t>
  </si>
  <si>
    <t>挂包帮扶保障经费</t>
  </si>
  <si>
    <t>派驻寻甸县工作队保障经费</t>
  </si>
  <si>
    <t>乡村振兴县级保障经费</t>
  </si>
  <si>
    <t>巩固脱贫攻坚推进乡村振兴工作经费（含防返贫监测、动态管理、相关会议、迎接上级监督检查、成效考核等相关工作经费）。</t>
  </si>
  <si>
    <t>驻村工作队员保险</t>
  </si>
  <si>
    <t>39名驻村工作队员保险</t>
  </si>
  <si>
    <t>驻村工作队员生活补贴（县内）</t>
  </si>
  <si>
    <t>县派驻村工作队员补贴（小计）</t>
  </si>
  <si>
    <t>其中： 鹿阜街道</t>
  </si>
  <si>
    <t>鹿阜街道</t>
  </si>
  <si>
    <t xml:space="preserve">       石林街道</t>
  </si>
  <si>
    <t xml:space="preserve">       板桥街道</t>
  </si>
  <si>
    <t>板桥街道</t>
  </si>
  <si>
    <t xml:space="preserve">       圭山镇</t>
  </si>
  <si>
    <t xml:space="preserve">       长湖镇</t>
  </si>
  <si>
    <t>长湖镇</t>
  </si>
  <si>
    <t xml:space="preserve">       西街口镇</t>
  </si>
  <si>
    <t>西街口镇</t>
  </si>
  <si>
    <t xml:space="preserve">       大可乡</t>
  </si>
  <si>
    <t>（驻村、县级工作保障及相关工作费用）合计</t>
  </si>
  <si>
    <t>合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</si>
</sst>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2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24"/>
      <name val="方正小标宋简体"/>
      <charset val="134"/>
    </font>
    <font>
      <b/>
      <sz val="13"/>
      <name val="宋体"/>
      <charset val="134"/>
    </font>
    <font>
      <b/>
      <sz val="13"/>
      <name val="Times New Roman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b/>
      <sz val="13"/>
      <name val="Times New Roman"/>
      <charset val="134"/>
    </font>
    <font>
      <sz val="10"/>
      <color rgb="FF000000"/>
      <name val="仿宋"/>
      <charset val="134"/>
    </font>
    <font>
      <b/>
      <sz val="12"/>
      <color rgb="FF000000"/>
      <name val="仿宋"/>
      <charset val="134"/>
    </font>
    <font>
      <b/>
      <sz val="14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7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34" fillId="13" borderId="6" applyNumberFormat="0" applyAlignment="0" applyProtection="0">
      <alignment vertical="center"/>
    </xf>
    <xf numFmtId="0" fontId="35" fillId="14" borderId="11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0" fillId="0" borderId="0">
      <protection locked="0"/>
    </xf>
  </cellStyleXfs>
  <cellXfs count="81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3" borderId="1" xfId="49" applyFont="1" applyFill="1" applyBorder="1" applyAlignment="1" applyProtection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justify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"/>
  <sheetViews>
    <sheetView tabSelected="1" workbookViewId="0">
      <selection activeCell="A1" sqref="A1:T1"/>
    </sheetView>
  </sheetViews>
  <sheetFormatPr defaultColWidth="10" defaultRowHeight="14.25"/>
  <cols>
    <col min="1" max="1" width="4.40833333333333" style="2" customWidth="1"/>
    <col min="2" max="2" width="10.875" style="1" customWidth="1"/>
    <col min="3" max="3" width="31.4166666666667" style="6" customWidth="1"/>
    <col min="4" max="4" width="57.85" style="6" customWidth="1"/>
    <col min="5" max="5" width="12.4916666666667" style="7" customWidth="1"/>
    <col min="6" max="6" width="9.875" style="7" customWidth="1"/>
    <col min="7" max="7" width="10" style="7" customWidth="1"/>
    <col min="8" max="8" width="9.625" style="7" customWidth="1"/>
    <col min="9" max="9" width="12.375" style="7" customWidth="1"/>
    <col min="10" max="10" width="9.75" style="8" customWidth="1"/>
    <col min="11" max="11" width="10.1166666666667" style="8" customWidth="1"/>
    <col min="12" max="12" width="15.5" style="8" customWidth="1"/>
    <col min="13" max="13" width="9.85" style="8" customWidth="1"/>
    <col min="14" max="18" width="18.2083333333333" style="1" customWidth="1"/>
    <col min="19" max="19" width="19.5" style="1" customWidth="1"/>
    <col min="20" max="20" width="14.3333333333333" style="1" customWidth="1"/>
    <col min="21" max="16377" width="8.625" style="1"/>
    <col min="16378" max="16384" width="10" style="1"/>
  </cols>
  <sheetData>
    <row r="1" s="1" customFormat="1" ht="38" customHeight="1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="1" customFormat="1" ht="57" customHeight="1" spans="1:9">
      <c r="A2" s="10"/>
      <c r="B2" s="11"/>
      <c r="C2" s="11"/>
      <c r="D2" s="11"/>
      <c r="E2" s="12"/>
      <c r="F2" s="12"/>
      <c r="G2" s="12"/>
      <c r="H2" s="12"/>
      <c r="I2" s="12"/>
    </row>
    <row r="3" s="2" customFormat="1" ht="29" customHeight="1" spans="1:20">
      <c r="A3" s="13" t="s">
        <v>1</v>
      </c>
      <c r="B3" s="13" t="s">
        <v>2</v>
      </c>
      <c r="C3" s="13" t="s">
        <v>3</v>
      </c>
      <c r="D3" s="13" t="s">
        <v>4</v>
      </c>
      <c r="E3" s="14" t="s">
        <v>5</v>
      </c>
      <c r="F3" s="14" t="s">
        <v>6</v>
      </c>
      <c r="G3" s="15"/>
      <c r="H3" s="15"/>
      <c r="I3" s="15"/>
      <c r="J3" s="16"/>
      <c r="K3" s="16"/>
      <c r="L3" s="13" t="s">
        <v>7</v>
      </c>
      <c r="M3" s="13" t="s">
        <v>8</v>
      </c>
      <c r="N3" s="57" t="s">
        <v>9</v>
      </c>
      <c r="O3" s="57" t="s">
        <v>10</v>
      </c>
      <c r="P3" s="58" t="s">
        <v>11</v>
      </c>
      <c r="Q3" s="58" t="s">
        <v>12</v>
      </c>
      <c r="R3" s="57" t="s">
        <v>13</v>
      </c>
      <c r="S3" s="57" t="s">
        <v>14</v>
      </c>
      <c r="T3" s="58" t="s">
        <v>15</v>
      </c>
    </row>
    <row r="4" s="2" customFormat="1" ht="29" customHeight="1" spans="1:20">
      <c r="A4" s="16"/>
      <c r="B4" s="16"/>
      <c r="C4" s="13"/>
      <c r="D4" s="16"/>
      <c r="E4" s="15"/>
      <c r="F4" s="14" t="s">
        <v>16</v>
      </c>
      <c r="G4" s="15"/>
      <c r="H4" s="15"/>
      <c r="I4" s="15"/>
      <c r="J4" s="16"/>
      <c r="K4" s="13" t="s">
        <v>17</v>
      </c>
      <c r="L4" s="16"/>
      <c r="M4" s="13"/>
      <c r="N4" s="58"/>
      <c r="O4" s="58"/>
      <c r="P4" s="58"/>
      <c r="Q4" s="58"/>
      <c r="R4" s="58"/>
      <c r="S4" s="58"/>
      <c r="T4" s="58"/>
    </row>
    <row r="5" s="2" customFormat="1" ht="45" customHeight="1" spans="1:20">
      <c r="A5" s="16"/>
      <c r="B5" s="16"/>
      <c r="C5" s="13"/>
      <c r="D5" s="16"/>
      <c r="E5" s="15"/>
      <c r="F5" s="14" t="s">
        <v>18</v>
      </c>
      <c r="G5" s="17" t="s">
        <v>19</v>
      </c>
      <c r="H5" s="17" t="s">
        <v>20</v>
      </c>
      <c r="I5" s="17" t="s">
        <v>21</v>
      </c>
      <c r="J5" s="59" t="s">
        <v>22</v>
      </c>
      <c r="K5" s="16"/>
      <c r="L5" s="16"/>
      <c r="M5" s="13"/>
      <c r="N5" s="60"/>
      <c r="O5" s="60"/>
      <c r="P5" s="60"/>
      <c r="Q5" s="60"/>
      <c r="R5" s="60"/>
      <c r="S5" s="58"/>
      <c r="T5" s="58"/>
    </row>
    <row r="6" s="2" customFormat="1" ht="48" customHeight="1" spans="1:20">
      <c r="A6" s="18">
        <v>1</v>
      </c>
      <c r="B6" s="19" t="s">
        <v>23</v>
      </c>
      <c r="C6" s="20" t="s">
        <v>24</v>
      </c>
      <c r="D6" s="21" t="s">
        <v>25</v>
      </c>
      <c r="E6" s="22">
        <v>148</v>
      </c>
      <c r="F6" s="22">
        <v>148</v>
      </c>
      <c r="G6" s="22"/>
      <c r="H6" s="23">
        <v>148</v>
      </c>
      <c r="I6" s="61"/>
      <c r="J6" s="61"/>
      <c r="K6" s="61"/>
      <c r="L6" s="62" t="s">
        <v>26</v>
      </c>
      <c r="M6" s="63">
        <v>2130505</v>
      </c>
      <c r="N6" s="62"/>
      <c r="O6" s="64"/>
      <c r="P6" s="20"/>
      <c r="Q6" s="62"/>
      <c r="R6" s="20"/>
      <c r="S6" s="20"/>
      <c r="T6" s="77"/>
    </row>
    <row r="7" s="3" customFormat="1" ht="45" customHeight="1" spans="1:20">
      <c r="A7" s="24">
        <v>2</v>
      </c>
      <c r="B7" s="25"/>
      <c r="C7" s="26" t="s">
        <v>27</v>
      </c>
      <c r="D7" s="27" t="s">
        <v>28</v>
      </c>
      <c r="E7" s="28">
        <v>600</v>
      </c>
      <c r="F7" s="29">
        <f>SUM(G7:J7)</f>
        <v>600</v>
      </c>
      <c r="G7" s="29"/>
      <c r="H7" s="29">
        <v>600</v>
      </c>
      <c r="I7" s="65"/>
      <c r="J7" s="66"/>
      <c r="K7" s="66"/>
      <c r="L7" s="66" t="s">
        <v>29</v>
      </c>
      <c r="M7" s="67">
        <v>2130505</v>
      </c>
      <c r="N7" s="62"/>
      <c r="O7" s="68"/>
      <c r="P7" s="20"/>
      <c r="Q7" s="78"/>
      <c r="R7" s="20"/>
      <c r="S7" s="20"/>
      <c r="T7" s="79"/>
    </row>
    <row r="8" s="4" customFormat="1" ht="50" customHeight="1" spans="1:20">
      <c r="A8" s="18" t="s">
        <v>30</v>
      </c>
      <c r="B8" s="18"/>
      <c r="C8" s="18"/>
      <c r="D8" s="18"/>
      <c r="E8" s="30">
        <f t="shared" ref="E8:H8" si="0">SUM(E6:E7)</f>
        <v>748</v>
      </c>
      <c r="F8" s="30">
        <f t="shared" si="0"/>
        <v>748</v>
      </c>
      <c r="G8" s="30"/>
      <c r="H8" s="30">
        <f t="shared" si="0"/>
        <v>748</v>
      </c>
      <c r="I8" s="30"/>
      <c r="J8" s="30"/>
      <c r="K8" s="30"/>
      <c r="L8" s="18"/>
      <c r="M8" s="69"/>
      <c r="N8" s="69"/>
      <c r="O8" s="70"/>
      <c r="P8" s="70"/>
      <c r="Q8" s="70"/>
      <c r="R8" s="70"/>
      <c r="S8" s="70"/>
      <c r="T8" s="80"/>
    </row>
    <row r="9" s="4" customFormat="1" ht="42" customHeight="1" spans="1:20">
      <c r="A9" s="18">
        <v>3</v>
      </c>
      <c r="B9" s="18" t="s">
        <v>31</v>
      </c>
      <c r="C9" s="31" t="s">
        <v>32</v>
      </c>
      <c r="D9" s="31" t="s">
        <v>33</v>
      </c>
      <c r="E9" s="32">
        <v>10</v>
      </c>
      <c r="F9" s="32">
        <v>10</v>
      </c>
      <c r="G9" s="32">
        <v>10</v>
      </c>
      <c r="H9" s="32"/>
      <c r="I9" s="32"/>
      <c r="J9" s="62"/>
      <c r="K9" s="62"/>
      <c r="L9" s="62" t="s">
        <v>34</v>
      </c>
      <c r="M9" s="63">
        <v>2130504</v>
      </c>
      <c r="N9" s="62"/>
      <c r="O9" s="70"/>
      <c r="P9" s="70"/>
      <c r="Q9" s="70"/>
      <c r="R9" s="70"/>
      <c r="S9" s="70"/>
      <c r="T9" s="80"/>
    </row>
    <row r="10" s="4" customFormat="1" ht="45" customHeight="1" spans="1:20">
      <c r="A10" s="18">
        <v>4</v>
      </c>
      <c r="B10" s="18"/>
      <c r="C10" s="33" t="s">
        <v>35</v>
      </c>
      <c r="D10" s="33" t="s">
        <v>36</v>
      </c>
      <c r="E10" s="32">
        <v>10</v>
      </c>
      <c r="F10" s="32">
        <v>10</v>
      </c>
      <c r="G10" s="32">
        <v>10</v>
      </c>
      <c r="H10" s="32"/>
      <c r="I10" s="71"/>
      <c r="J10" s="32"/>
      <c r="K10" s="32"/>
      <c r="L10" s="62"/>
      <c r="M10" s="63">
        <v>2130504</v>
      </c>
      <c r="N10" s="62"/>
      <c r="O10" s="70"/>
      <c r="P10" s="70"/>
      <c r="Q10" s="70"/>
      <c r="R10" s="70"/>
      <c r="S10" s="70"/>
      <c r="T10" s="80"/>
    </row>
    <row r="11" s="4" customFormat="1" ht="94" customHeight="1" spans="1:20">
      <c r="A11" s="18" t="s">
        <v>37</v>
      </c>
      <c r="B11" s="18"/>
      <c r="C11" s="18"/>
      <c r="D11" s="18"/>
      <c r="E11" s="30">
        <f t="shared" ref="E11:G11" si="1">SUM(E9:E10)</f>
        <v>20</v>
      </c>
      <c r="F11" s="30">
        <f t="shared" si="1"/>
        <v>20</v>
      </c>
      <c r="G11" s="30">
        <f t="shared" si="1"/>
        <v>20</v>
      </c>
      <c r="H11" s="30"/>
      <c r="I11" s="30"/>
      <c r="J11" s="30"/>
      <c r="K11" s="30"/>
      <c r="L11" s="18"/>
      <c r="M11" s="69"/>
      <c r="N11" s="69"/>
      <c r="O11" s="70"/>
      <c r="P11" s="70"/>
      <c r="Q11" s="70"/>
      <c r="R11" s="70"/>
      <c r="S11" s="70"/>
      <c r="T11" s="80"/>
    </row>
    <row r="12" s="4" customFormat="1" ht="38" customHeight="1" spans="1:20">
      <c r="A12" s="18">
        <v>5</v>
      </c>
      <c r="B12" s="34" t="s">
        <v>38</v>
      </c>
      <c r="C12" s="35" t="s">
        <v>39</v>
      </c>
      <c r="D12" s="35" t="s">
        <v>40</v>
      </c>
      <c r="E12" s="36">
        <v>26</v>
      </c>
      <c r="F12" s="36">
        <v>26</v>
      </c>
      <c r="G12" s="36">
        <v>26</v>
      </c>
      <c r="H12" s="30"/>
      <c r="I12" s="30"/>
      <c r="J12" s="30"/>
      <c r="K12" s="30"/>
      <c r="L12" s="72" t="s">
        <v>41</v>
      </c>
      <c r="M12" s="73">
        <v>2130504</v>
      </c>
      <c r="N12" s="62"/>
      <c r="O12" s="70"/>
      <c r="P12" s="70"/>
      <c r="Q12" s="70"/>
      <c r="R12" s="70"/>
      <c r="S12" s="70"/>
      <c r="T12" s="80"/>
    </row>
    <row r="13" s="4" customFormat="1" ht="32" customHeight="1" spans="1:20">
      <c r="A13" s="18"/>
      <c r="B13" s="18" t="s">
        <v>42</v>
      </c>
      <c r="C13" s="18"/>
      <c r="D13" s="18"/>
      <c r="E13" s="30">
        <v>26</v>
      </c>
      <c r="F13" s="30">
        <v>26</v>
      </c>
      <c r="G13" s="30">
        <v>26</v>
      </c>
      <c r="H13" s="30"/>
      <c r="I13" s="30"/>
      <c r="J13" s="30"/>
      <c r="K13" s="30"/>
      <c r="L13" s="18"/>
      <c r="M13" s="69"/>
      <c r="N13" s="69"/>
      <c r="O13" s="70"/>
      <c r="P13" s="70"/>
      <c r="Q13" s="70"/>
      <c r="R13" s="70"/>
      <c r="S13" s="70"/>
      <c r="T13" s="80"/>
    </row>
    <row r="14" s="4" customFormat="1" ht="46" customHeight="1" spans="1:20">
      <c r="A14" s="18">
        <v>6</v>
      </c>
      <c r="B14" s="37" t="s">
        <v>43</v>
      </c>
      <c r="C14" s="35" t="s">
        <v>44</v>
      </c>
      <c r="D14" s="35" t="s">
        <v>45</v>
      </c>
      <c r="E14" s="38">
        <v>2</v>
      </c>
      <c r="F14" s="38">
        <v>2</v>
      </c>
      <c r="G14" s="38"/>
      <c r="H14" s="38">
        <v>2</v>
      </c>
      <c r="I14" s="23"/>
      <c r="J14" s="38"/>
      <c r="K14" s="38"/>
      <c r="L14" s="67" t="s">
        <v>46</v>
      </c>
      <c r="M14" s="74">
        <v>2130599</v>
      </c>
      <c r="N14" s="62"/>
      <c r="O14" s="70"/>
      <c r="P14" s="70"/>
      <c r="Q14" s="70"/>
      <c r="R14" s="70"/>
      <c r="S14" s="70"/>
      <c r="T14" s="80"/>
    </row>
    <row r="15" s="4" customFormat="1" ht="36" customHeight="1" spans="1:20">
      <c r="A15" s="18">
        <v>7</v>
      </c>
      <c r="B15" s="39"/>
      <c r="C15" s="35" t="s">
        <v>44</v>
      </c>
      <c r="D15" s="35" t="s">
        <v>47</v>
      </c>
      <c r="E15" s="38">
        <v>55</v>
      </c>
      <c r="F15" s="38">
        <v>55</v>
      </c>
      <c r="G15" s="38"/>
      <c r="H15" s="38">
        <v>55</v>
      </c>
      <c r="I15" s="23"/>
      <c r="J15" s="38"/>
      <c r="K15" s="38"/>
      <c r="L15" s="67" t="s">
        <v>48</v>
      </c>
      <c r="M15" s="74">
        <v>2130599</v>
      </c>
      <c r="N15" s="62"/>
      <c r="O15" s="70"/>
      <c r="P15" s="70"/>
      <c r="Q15" s="70"/>
      <c r="R15" s="70"/>
      <c r="S15" s="70"/>
      <c r="T15" s="80"/>
    </row>
    <row r="16" s="4" customFormat="1" ht="39" customHeight="1" spans="1:20">
      <c r="A16" s="40" t="s">
        <v>49</v>
      </c>
      <c r="B16" s="40"/>
      <c r="C16" s="40"/>
      <c r="D16" s="40"/>
      <c r="E16" s="41">
        <f t="shared" ref="E16:H16" si="2">SUM(E14:E15)</f>
        <v>57</v>
      </c>
      <c r="F16" s="41">
        <f t="shared" si="2"/>
        <v>57</v>
      </c>
      <c r="G16" s="41"/>
      <c r="H16" s="41">
        <f t="shared" si="2"/>
        <v>57</v>
      </c>
      <c r="I16" s="41"/>
      <c r="J16" s="41"/>
      <c r="K16" s="41"/>
      <c r="L16" s="41"/>
      <c r="M16" s="41"/>
      <c r="N16" s="41"/>
      <c r="O16" s="70"/>
      <c r="P16" s="70"/>
      <c r="Q16" s="70"/>
      <c r="R16" s="70"/>
      <c r="S16" s="70"/>
      <c r="T16" s="80"/>
    </row>
    <row r="17" s="2" customFormat="1" ht="52" customHeight="1" spans="1:20">
      <c r="A17" s="42">
        <v>8</v>
      </c>
      <c r="B17" s="43" t="s">
        <v>50</v>
      </c>
      <c r="C17" s="44" t="s">
        <v>51</v>
      </c>
      <c r="D17" s="44" t="s">
        <v>52</v>
      </c>
      <c r="E17" s="45">
        <v>12.24</v>
      </c>
      <c r="F17" s="45">
        <v>12.24</v>
      </c>
      <c r="G17" s="45"/>
      <c r="H17" s="32"/>
      <c r="I17" s="62"/>
      <c r="J17" s="45">
        <v>12.24</v>
      </c>
      <c r="K17" s="20"/>
      <c r="L17" s="62" t="s">
        <v>46</v>
      </c>
      <c r="M17" s="62">
        <v>2130599</v>
      </c>
      <c r="N17" s="62"/>
      <c r="O17" s="64"/>
      <c r="P17" s="64"/>
      <c r="Q17" s="64"/>
      <c r="R17" s="64"/>
      <c r="S17" s="64"/>
      <c r="T17" s="77"/>
    </row>
    <row r="18" s="5" customFormat="1" ht="56.25" spans="1:19">
      <c r="A18" s="42">
        <v>9</v>
      </c>
      <c r="B18" s="46"/>
      <c r="C18" s="44" t="s">
        <v>53</v>
      </c>
      <c r="D18" s="44" t="s">
        <v>54</v>
      </c>
      <c r="E18" s="45">
        <v>8.5</v>
      </c>
      <c r="F18" s="45">
        <v>8.5</v>
      </c>
      <c r="G18" s="45"/>
      <c r="H18" s="32"/>
      <c r="I18" s="62"/>
      <c r="J18" s="45">
        <v>8.5</v>
      </c>
      <c r="K18" s="20"/>
      <c r="L18" s="62" t="s">
        <v>46</v>
      </c>
      <c r="M18" s="62">
        <v>2130599</v>
      </c>
      <c r="N18" s="62"/>
      <c r="O18" s="75"/>
      <c r="P18" s="75"/>
      <c r="Q18" s="75"/>
      <c r="R18" s="75"/>
      <c r="S18" s="75"/>
    </row>
    <row r="19" s="5" customFormat="1" ht="18.75" spans="1:19">
      <c r="A19" s="42">
        <v>10</v>
      </c>
      <c r="B19" s="46"/>
      <c r="C19" s="44" t="s">
        <v>55</v>
      </c>
      <c r="D19" s="44" t="s">
        <v>56</v>
      </c>
      <c r="E19" s="45">
        <v>1.02</v>
      </c>
      <c r="F19" s="45">
        <v>1.02</v>
      </c>
      <c r="G19" s="45"/>
      <c r="H19" s="32"/>
      <c r="I19" s="62"/>
      <c r="J19" s="45">
        <v>1.02</v>
      </c>
      <c r="K19" s="20"/>
      <c r="L19" s="62" t="s">
        <v>46</v>
      </c>
      <c r="M19" s="62">
        <v>2130599</v>
      </c>
      <c r="N19" s="62"/>
      <c r="O19" s="75"/>
      <c r="P19" s="75"/>
      <c r="Q19" s="75"/>
      <c r="R19" s="75"/>
      <c r="S19" s="75"/>
    </row>
    <row r="20" s="5" customFormat="1" ht="18.75" spans="1:19">
      <c r="A20" s="47">
        <v>11</v>
      </c>
      <c r="B20" s="46"/>
      <c r="C20" s="48" t="s">
        <v>57</v>
      </c>
      <c r="D20" s="44" t="s">
        <v>58</v>
      </c>
      <c r="E20" s="49">
        <f t="shared" ref="E20:J20" si="3">SUM(E21:E27)</f>
        <v>27.24</v>
      </c>
      <c r="F20" s="49">
        <f t="shared" si="3"/>
        <v>27.24</v>
      </c>
      <c r="G20" s="45"/>
      <c r="H20" s="32"/>
      <c r="I20" s="62"/>
      <c r="J20" s="49">
        <f t="shared" si="3"/>
        <v>27.24</v>
      </c>
      <c r="K20" s="68"/>
      <c r="L20" s="62"/>
      <c r="M20" s="68"/>
      <c r="N20" s="62"/>
      <c r="O20" s="75"/>
      <c r="P20" s="75"/>
      <c r="Q20" s="75"/>
      <c r="R20" s="75"/>
      <c r="S20" s="75"/>
    </row>
    <row r="21" s="5" customFormat="1" ht="18.75" spans="1:19">
      <c r="A21" s="50"/>
      <c r="B21" s="46"/>
      <c r="C21" s="48"/>
      <c r="D21" s="44" t="s">
        <v>59</v>
      </c>
      <c r="E21" s="45">
        <v>3.42</v>
      </c>
      <c r="F21" s="45">
        <v>3.42</v>
      </c>
      <c r="G21" s="45"/>
      <c r="H21" s="32"/>
      <c r="I21" s="62"/>
      <c r="J21" s="45">
        <v>3.42</v>
      </c>
      <c r="K21" s="20"/>
      <c r="L21" s="62" t="s">
        <v>60</v>
      </c>
      <c r="M21" s="62">
        <v>2130599</v>
      </c>
      <c r="N21" s="68"/>
      <c r="O21" s="75"/>
      <c r="P21" s="75"/>
      <c r="Q21" s="75"/>
      <c r="R21" s="75"/>
      <c r="S21" s="75"/>
    </row>
    <row r="22" s="5" customFormat="1" ht="18.75" spans="1:19">
      <c r="A22" s="50"/>
      <c r="B22" s="46"/>
      <c r="C22" s="48"/>
      <c r="D22" s="44" t="s">
        <v>61</v>
      </c>
      <c r="E22" s="45">
        <v>4.86</v>
      </c>
      <c r="F22" s="45">
        <v>4.86</v>
      </c>
      <c r="G22" s="45"/>
      <c r="H22" s="32"/>
      <c r="I22" s="62"/>
      <c r="J22" s="45">
        <v>4.86</v>
      </c>
      <c r="K22" s="20"/>
      <c r="L22" s="62" t="s">
        <v>26</v>
      </c>
      <c r="M22" s="62">
        <v>2130599</v>
      </c>
      <c r="N22" s="68"/>
      <c r="O22" s="75"/>
      <c r="P22" s="75"/>
      <c r="Q22" s="75"/>
      <c r="R22" s="75"/>
      <c r="S22" s="75"/>
    </row>
    <row r="23" s="5" customFormat="1" ht="18.75" spans="1:19">
      <c r="A23" s="50"/>
      <c r="B23" s="46"/>
      <c r="C23" s="48"/>
      <c r="D23" s="44" t="s">
        <v>62</v>
      </c>
      <c r="E23" s="45">
        <v>2.52</v>
      </c>
      <c r="F23" s="45">
        <v>2.52</v>
      </c>
      <c r="G23" s="45"/>
      <c r="H23" s="32"/>
      <c r="I23" s="62"/>
      <c r="J23" s="45">
        <v>2.52</v>
      </c>
      <c r="K23" s="20"/>
      <c r="L23" s="62" t="s">
        <v>63</v>
      </c>
      <c r="M23" s="62">
        <v>2130599</v>
      </c>
      <c r="N23" s="68"/>
      <c r="O23" s="75"/>
      <c r="P23" s="75"/>
      <c r="Q23" s="75"/>
      <c r="R23" s="75"/>
      <c r="S23" s="75"/>
    </row>
    <row r="24" s="5" customFormat="1" ht="18.75" spans="1:19">
      <c r="A24" s="50"/>
      <c r="B24" s="46"/>
      <c r="C24" s="48"/>
      <c r="D24" s="44" t="s">
        <v>64</v>
      </c>
      <c r="E24" s="45">
        <v>7.62</v>
      </c>
      <c r="F24" s="45">
        <v>7.62</v>
      </c>
      <c r="G24" s="45"/>
      <c r="H24" s="32"/>
      <c r="I24" s="62"/>
      <c r="J24" s="45">
        <v>7.62</v>
      </c>
      <c r="K24" s="20"/>
      <c r="L24" s="62" t="s">
        <v>41</v>
      </c>
      <c r="M24" s="62">
        <v>2130599</v>
      </c>
      <c r="N24" s="68"/>
      <c r="O24" s="75"/>
      <c r="P24" s="75"/>
      <c r="Q24" s="75"/>
      <c r="R24" s="75"/>
      <c r="S24" s="75"/>
    </row>
    <row r="25" s="5" customFormat="1" ht="18.75" spans="1:19">
      <c r="A25" s="50"/>
      <c r="B25" s="46"/>
      <c r="C25" s="48"/>
      <c r="D25" s="44" t="s">
        <v>65</v>
      </c>
      <c r="E25" s="45">
        <v>1.38</v>
      </c>
      <c r="F25" s="45">
        <v>1.38</v>
      </c>
      <c r="G25" s="45"/>
      <c r="H25" s="32"/>
      <c r="I25" s="62"/>
      <c r="J25" s="45">
        <v>1.38</v>
      </c>
      <c r="K25" s="20"/>
      <c r="L25" s="62" t="s">
        <v>66</v>
      </c>
      <c r="M25" s="62">
        <v>2130599</v>
      </c>
      <c r="N25" s="68"/>
      <c r="O25" s="75"/>
      <c r="P25" s="75"/>
      <c r="Q25" s="75"/>
      <c r="R25" s="75"/>
      <c r="S25" s="75"/>
    </row>
    <row r="26" s="5" customFormat="1" ht="18.75" spans="1:19">
      <c r="A26" s="50"/>
      <c r="B26" s="46"/>
      <c r="C26" s="48"/>
      <c r="D26" s="44" t="s">
        <v>67</v>
      </c>
      <c r="E26" s="45">
        <v>2.22</v>
      </c>
      <c r="F26" s="45">
        <v>2.22</v>
      </c>
      <c r="G26" s="45"/>
      <c r="H26" s="32"/>
      <c r="I26" s="62"/>
      <c r="J26" s="45">
        <v>2.22</v>
      </c>
      <c r="K26" s="20"/>
      <c r="L26" s="62" t="s">
        <v>68</v>
      </c>
      <c r="M26" s="62">
        <v>2130599</v>
      </c>
      <c r="N26" s="68"/>
      <c r="O26" s="75"/>
      <c r="P26" s="75"/>
      <c r="Q26" s="75"/>
      <c r="R26" s="75"/>
      <c r="S26" s="75"/>
    </row>
    <row r="27" s="5" customFormat="1" ht="18.75" spans="1:19">
      <c r="A27" s="51"/>
      <c r="B27" s="52"/>
      <c r="C27" s="48"/>
      <c r="D27" s="44" t="s">
        <v>69</v>
      </c>
      <c r="E27" s="45">
        <v>5.22</v>
      </c>
      <c r="F27" s="45">
        <v>5.22</v>
      </c>
      <c r="G27" s="45"/>
      <c r="H27" s="32"/>
      <c r="I27" s="62"/>
      <c r="J27" s="45">
        <v>5.22</v>
      </c>
      <c r="K27" s="20"/>
      <c r="L27" s="62" t="s">
        <v>29</v>
      </c>
      <c r="M27" s="62">
        <v>2130599</v>
      </c>
      <c r="N27" s="68"/>
      <c r="O27" s="75"/>
      <c r="P27" s="75"/>
      <c r="Q27" s="75"/>
      <c r="R27" s="75"/>
      <c r="S27" s="75"/>
    </row>
    <row r="28" s="5" customFormat="1" spans="1:19">
      <c r="A28" s="40" t="s">
        <v>70</v>
      </c>
      <c r="B28" s="40"/>
      <c r="C28" s="40"/>
      <c r="D28" s="40"/>
      <c r="E28" s="45">
        <f t="shared" ref="E28:J28" si="4">E17+E18+E19+E20</f>
        <v>49</v>
      </c>
      <c r="F28" s="45">
        <f t="shared" si="4"/>
        <v>49</v>
      </c>
      <c r="G28" s="45"/>
      <c r="H28" s="32"/>
      <c r="I28" s="62"/>
      <c r="J28" s="45">
        <f t="shared" si="4"/>
        <v>49</v>
      </c>
      <c r="K28" s="68"/>
      <c r="L28" s="68"/>
      <c r="M28" s="68"/>
      <c r="N28" s="68"/>
      <c r="O28" s="75"/>
      <c r="P28" s="75"/>
      <c r="Q28" s="75"/>
      <c r="R28" s="75"/>
      <c r="S28" s="75"/>
    </row>
    <row r="29" s="5" customFormat="1" ht="20.25" spans="1:19">
      <c r="A29" s="53" t="s">
        <v>71</v>
      </c>
      <c r="B29" s="53"/>
      <c r="C29" s="53"/>
      <c r="D29" s="53"/>
      <c r="E29" s="22">
        <f t="shared" ref="E29:H29" si="5">E16+E8+E13+E11+E28</f>
        <v>900</v>
      </c>
      <c r="F29" s="22">
        <f t="shared" si="5"/>
        <v>900</v>
      </c>
      <c r="G29" s="22">
        <f t="shared" si="5"/>
        <v>46</v>
      </c>
      <c r="H29" s="22">
        <f t="shared" si="5"/>
        <v>805</v>
      </c>
      <c r="I29" s="22"/>
      <c r="J29" s="22">
        <f>J16+J8+J13+J11+J28</f>
        <v>49</v>
      </c>
      <c r="K29" s="22"/>
      <c r="L29" s="65"/>
      <c r="M29" s="65"/>
      <c r="N29" s="65"/>
      <c r="O29" s="75"/>
      <c r="P29" s="75"/>
      <c r="Q29" s="75"/>
      <c r="R29" s="75"/>
      <c r="S29" s="75"/>
    </row>
    <row r="30" s="5" customFormat="1" spans="1:13">
      <c r="A30" s="54"/>
      <c r="C30" s="55"/>
      <c r="D30" s="55"/>
      <c r="E30" s="56"/>
      <c r="F30" s="56"/>
      <c r="G30" s="56"/>
      <c r="H30" s="56"/>
      <c r="I30" s="56"/>
      <c r="J30" s="76"/>
      <c r="K30" s="76"/>
      <c r="L30" s="76"/>
      <c r="M30" s="76"/>
    </row>
    <row r="31" s="5" customFormat="1" spans="1:13">
      <c r="A31" s="54"/>
      <c r="C31" s="55"/>
      <c r="D31" s="55"/>
      <c r="E31" s="56"/>
      <c r="F31" s="56"/>
      <c r="G31" s="56"/>
      <c r="H31" s="56"/>
      <c r="I31" s="56"/>
      <c r="J31" s="76"/>
      <c r="K31" s="76"/>
      <c r="L31" s="76"/>
      <c r="M31" s="76"/>
    </row>
    <row r="32" s="5" customFormat="1" spans="1:13">
      <c r="A32" s="54"/>
      <c r="C32" s="55"/>
      <c r="D32" s="55"/>
      <c r="E32" s="56"/>
      <c r="F32" s="56"/>
      <c r="G32" s="56"/>
      <c r="H32" s="56"/>
      <c r="I32" s="56"/>
      <c r="J32" s="76"/>
      <c r="K32" s="76"/>
      <c r="L32" s="76"/>
      <c r="M32" s="76"/>
    </row>
    <row r="33" s="5" customFormat="1" spans="1:13">
      <c r="A33" s="54"/>
      <c r="C33" s="55"/>
      <c r="D33" s="55"/>
      <c r="E33" s="56"/>
      <c r="F33" s="56"/>
      <c r="G33" s="56"/>
      <c r="H33" s="56"/>
      <c r="I33" s="56"/>
      <c r="J33" s="76"/>
      <c r="K33" s="76"/>
      <c r="L33" s="76"/>
      <c r="M33" s="76"/>
    </row>
    <row r="34" s="5" customFormat="1" spans="1:13">
      <c r="A34" s="54"/>
      <c r="C34" s="55"/>
      <c r="D34" s="55"/>
      <c r="E34" s="56"/>
      <c r="F34" s="56"/>
      <c r="G34" s="56"/>
      <c r="H34" s="56"/>
      <c r="I34" s="56"/>
      <c r="J34" s="76"/>
      <c r="K34" s="76"/>
      <c r="L34" s="76"/>
      <c r="M34" s="76"/>
    </row>
    <row r="35" s="5" customFormat="1" spans="1:13">
      <c r="A35" s="54"/>
      <c r="C35" s="55"/>
      <c r="D35" s="55"/>
      <c r="E35" s="56"/>
      <c r="F35" s="56"/>
      <c r="G35" s="56"/>
      <c r="H35" s="56"/>
      <c r="I35" s="56"/>
      <c r="J35" s="76"/>
      <c r="K35" s="76"/>
      <c r="L35" s="76"/>
      <c r="M35" s="76"/>
    </row>
    <row r="36" s="5" customFormat="1" spans="1:13">
      <c r="A36" s="54"/>
      <c r="C36" s="55"/>
      <c r="D36" s="55"/>
      <c r="E36" s="56"/>
      <c r="F36" s="56"/>
      <c r="G36" s="56"/>
      <c r="H36" s="56"/>
      <c r="I36" s="56"/>
      <c r="J36" s="76"/>
      <c r="K36" s="76"/>
      <c r="L36" s="76"/>
      <c r="M36" s="76"/>
    </row>
    <row r="37" s="5" customFormat="1" spans="1:13">
      <c r="A37" s="54"/>
      <c r="C37" s="55"/>
      <c r="D37" s="55"/>
      <c r="E37" s="56"/>
      <c r="F37" s="56"/>
      <c r="G37" s="56"/>
      <c r="H37" s="56"/>
      <c r="I37" s="56"/>
      <c r="J37" s="76"/>
      <c r="K37" s="76"/>
      <c r="L37" s="76"/>
      <c r="M37" s="76"/>
    </row>
    <row r="38" s="5" customFormat="1" spans="1:13">
      <c r="A38" s="54"/>
      <c r="C38" s="55"/>
      <c r="D38" s="55"/>
      <c r="E38" s="56"/>
      <c r="F38" s="56"/>
      <c r="G38" s="56"/>
      <c r="H38" s="56"/>
      <c r="I38" s="56"/>
      <c r="J38" s="76"/>
      <c r="K38" s="76"/>
      <c r="L38" s="76"/>
      <c r="M38" s="76"/>
    </row>
    <row r="39" s="5" customFormat="1" spans="1:13">
      <c r="A39" s="54"/>
      <c r="C39" s="55"/>
      <c r="D39" s="55"/>
      <c r="E39" s="56"/>
      <c r="F39" s="56"/>
      <c r="G39" s="56"/>
      <c r="H39" s="56"/>
      <c r="I39" s="56"/>
      <c r="J39" s="76"/>
      <c r="K39" s="76"/>
      <c r="L39" s="76"/>
      <c r="M39" s="76"/>
    </row>
    <row r="40" s="5" customFormat="1" spans="1:13">
      <c r="A40" s="54"/>
      <c r="C40" s="55"/>
      <c r="D40" s="55"/>
      <c r="E40" s="56"/>
      <c r="F40" s="56"/>
      <c r="G40" s="56"/>
      <c r="H40" s="56"/>
      <c r="I40" s="56"/>
      <c r="J40" s="76"/>
      <c r="K40" s="76"/>
      <c r="L40" s="76"/>
      <c r="M40" s="76"/>
    </row>
    <row r="41" s="5" customFormat="1" spans="1:13">
      <c r="A41" s="54"/>
      <c r="C41" s="55"/>
      <c r="D41" s="55"/>
      <c r="E41" s="56"/>
      <c r="F41" s="56"/>
      <c r="G41" s="56"/>
      <c r="H41" s="56"/>
      <c r="I41" s="56"/>
      <c r="J41" s="76"/>
      <c r="K41" s="76"/>
      <c r="L41" s="76"/>
      <c r="M41" s="76"/>
    </row>
    <row r="42" s="5" customFormat="1" spans="1:13">
      <c r="A42" s="54"/>
      <c r="C42" s="55"/>
      <c r="D42" s="55"/>
      <c r="E42" s="56"/>
      <c r="F42" s="56"/>
      <c r="G42" s="56"/>
      <c r="H42" s="56"/>
      <c r="I42" s="56"/>
      <c r="J42" s="76"/>
      <c r="K42" s="76"/>
      <c r="L42" s="76"/>
      <c r="M42" s="76"/>
    </row>
    <row r="43" s="5" customFormat="1" spans="1:13">
      <c r="A43" s="54"/>
      <c r="C43" s="55"/>
      <c r="D43" s="55"/>
      <c r="E43" s="56"/>
      <c r="F43" s="56"/>
      <c r="G43" s="56"/>
      <c r="H43" s="56"/>
      <c r="I43" s="56"/>
      <c r="J43" s="76"/>
      <c r="K43" s="76"/>
      <c r="L43" s="76"/>
      <c r="M43" s="76"/>
    </row>
  </sheetData>
  <sheetProtection formatCells="0" insertHyperlinks="0" autoFilter="0"/>
  <mergeCells count="33">
    <mergeCell ref="A1:T1"/>
    <mergeCell ref="A2:E2"/>
    <mergeCell ref="F2:I2"/>
    <mergeCell ref="F3:K3"/>
    <mergeCell ref="F4:J4"/>
    <mergeCell ref="A8:D8"/>
    <mergeCell ref="A11:D11"/>
    <mergeCell ref="B13:D13"/>
    <mergeCell ref="A16:D16"/>
    <mergeCell ref="A28:D28"/>
    <mergeCell ref="A29:D29"/>
    <mergeCell ref="A3:A5"/>
    <mergeCell ref="A20:A27"/>
    <mergeCell ref="B3:B5"/>
    <mergeCell ref="B6:B7"/>
    <mergeCell ref="B9:B10"/>
    <mergeCell ref="B14:B15"/>
    <mergeCell ref="B17:B27"/>
    <mergeCell ref="C3:C5"/>
    <mergeCell ref="C20:C27"/>
    <mergeCell ref="D3:D5"/>
    <mergeCell ref="E3:E5"/>
    <mergeCell ref="K4:K5"/>
    <mergeCell ref="L3:L5"/>
    <mergeCell ref="L9:L10"/>
    <mergeCell ref="M3:M5"/>
    <mergeCell ref="N3:N5"/>
    <mergeCell ref="O3:O5"/>
    <mergeCell ref="P3:P5"/>
    <mergeCell ref="Q3:Q5"/>
    <mergeCell ref="R3:R5"/>
    <mergeCell ref="S3:S5"/>
    <mergeCell ref="T3:T5"/>
  </mergeCells>
  <printOptions horizontalCentered="1"/>
  <pageMargins left="0.161111111111111" right="0.161111111111111" top="0.409027777777778" bottom="0.409027777777778" header="0.5" footer="0.302777777777778"/>
  <pageSetup paperSize="9" scale="50" orientation="landscape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WPS Office WWO_wpscloud_20230105205318-2d262a9acb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投资计划表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2016-08-25T23:26:00Z</dcterms:created>
  <dcterms:modified xsi:type="dcterms:W3CDTF">2023-12-24T06:00:55Z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2052-11.8.6.11825</vt:lpwstr>
  </property>
  <property fmtid="{D5CDD505-2E9C-101B-9397-08002B2CF9AE}" pid="4" name="ICV">
    <vt:lpwstr>307EE8733D394C4EBE0B87AAE6E9A10A</vt:lpwstr>
  </property>
</Properties>
</file>