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10" tabRatio="858"/>
  </bookViews>
  <sheets>
    <sheet name="投资计划表" sheetId="1" r:id="rId1"/>
  </sheets>
  <definedNames>
    <definedName name="_xlnm._FilterDatabase" localSheetId="0" hidden="1">投资计划表!$A$5:$XDU$35</definedName>
    <definedName name="_xlnm.Print_Titles" localSheetId="0">投资计划表!$1:$5</definedName>
  </definedNames>
  <calcPr calcId="144525"/>
</workbook>
</file>

<file path=xl/sharedStrings.xml><?xml version="1.0" encoding="utf-8"?>
<sst xmlns="http://schemas.openxmlformats.org/spreadsheetml/2006/main" count="109" uniqueCount="87">
  <si>
    <t>石林县2023年中央、省、县级财政衔接推进乡村振兴补助资金项目投资计划表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</si>
  <si>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</si>
  <si>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</si>
  <si>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</si>
  <si>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</si>
  <si>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</si>
  <si>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</si>
  <si>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</si>
  <si>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
单位 </t>
  </si>
  <si>
    <t>预算  科目</t>
  </si>
  <si>
    <t>指标文号</t>
  </si>
  <si>
    <t>备注</t>
  </si>
  <si>
    <t>本次下达衔接资金</t>
  </si>
  <si>
    <t>其他资金</t>
  </si>
  <si>
    <t>小计</t>
  </si>
  <si>
    <t>中央资金</t>
  </si>
  <si>
    <t>省级资金</t>
  </si>
  <si>
    <t>市级资金</t>
  </si>
  <si>
    <t>县级资金</t>
  </si>
  <si>
    <t>一、产业发展</t>
  </si>
  <si>
    <t>石林街道和摩站村委会高石哨村乡村旅游产业配套项目</t>
  </si>
  <si>
    <t>村集体茶园建设100亩；茶马古道遗址道路提升改造，村内主路沿线完善旅游服务设施及标识标牌，200㎡游客服务中心建设及配套设施。</t>
  </si>
  <si>
    <t>石林街道</t>
  </si>
  <si>
    <t>昆财农〔2023〕85号</t>
  </si>
  <si>
    <t>大可乡发展新型农村集体经济试点项目</t>
  </si>
  <si>
    <r>
      <rPr>
        <sz val="10"/>
        <color rgb="FF000000"/>
        <rFont val="仿宋"/>
        <charset val="134"/>
      </rPr>
      <t>1.大可乡枇杷产业综合配套项目投资建设2000㎡农特产品分拣中心，配备电商中心；建设3000㎡枇杷花、枇杷叶晾晒场；投资建设一个约300m</t>
    </r>
    <r>
      <rPr>
        <sz val="10"/>
        <color rgb="FF000000"/>
        <rFont val="宋体"/>
        <charset val="134"/>
      </rPr>
      <t>³</t>
    </r>
    <r>
      <rPr>
        <sz val="10"/>
        <color rgb="FF000000"/>
        <rFont val="仿宋"/>
        <charset val="134"/>
      </rPr>
      <t>冷库。
2.水尾村生物质颗粒加工生产线扩建项目投资扩建约2000㎡生物质颗粒加工生产线，包含新能源烤房群、颗粒物生产切坯机、粉碎机、除尘系统等设备。
3.大可乡垃圾处理项目投资扩建约2000㎡生物质颗粒加工生产线，包含新能源烤房群、颗粒物生产切坯机、粉碎机、除尘系统等设备。</t>
    </r>
  </si>
  <si>
    <t>大可乡</t>
  </si>
  <si>
    <t>石林街道小箐民族团结乡村旅游产业基础设施提升项目</t>
  </si>
  <si>
    <t>改造原活动场所120㎡，建设刺绣展示场。</t>
  </si>
  <si>
    <t>县民宗局</t>
  </si>
  <si>
    <t>昆财农〔2023〕71号</t>
  </si>
  <si>
    <t>少数民族发展资金</t>
  </si>
  <si>
    <t>长湖镇阿着底民族团结乡村旅游产业基础设施提升项目</t>
  </si>
  <si>
    <t>阿诗玛叙事长诗展示体验区，下山护栏等登山配套设施建设</t>
  </si>
  <si>
    <t>（产业发展）小计</t>
  </si>
  <si>
    <t>二、生产生活条件改善</t>
  </si>
  <si>
    <t>圭山镇矣维哨村委会立马村小坝抗旱供水项目</t>
  </si>
  <si>
    <t>扩建立马村小坝库容，修整完善内外坝坡，新建低涵；预制管延伸溢洪管25m。</t>
  </si>
  <si>
    <t>圭山镇</t>
  </si>
  <si>
    <t>（生产生活条件改善）小计</t>
  </si>
  <si>
    <t>三、综合性保障</t>
  </si>
  <si>
    <t>脱贫户、监测户培训就业保障</t>
  </si>
  <si>
    <t>2022-2023年“雨露计划+”比亚迪就业助力培训</t>
  </si>
  <si>
    <t>县农业农村局</t>
  </si>
  <si>
    <t>乡村公益性岗位</t>
  </si>
  <si>
    <t>全县7个乡镇（街道）设置公益岗位40个（贫困户、监测户），每个每年5000元。</t>
  </si>
  <si>
    <t>其中：鹿阜街道设置公益性岗位6个（贫困户、监测户）</t>
  </si>
  <si>
    <t>鹿阜街道</t>
  </si>
  <si>
    <t xml:space="preserve">      石林街道设置公益性岗位5个（贫困户、监测户）</t>
  </si>
  <si>
    <t xml:space="preserve">      板桥街道设置公益性岗位9个（贫困户、监测户）</t>
  </si>
  <si>
    <t>板桥街道</t>
  </si>
  <si>
    <t xml:space="preserve">      圭山镇设置公益性岗位4个（贫困户、监测户）</t>
  </si>
  <si>
    <t xml:space="preserve">      长湖镇设置公益性岗位5个（贫困户、监测户）</t>
  </si>
  <si>
    <t>长湖镇</t>
  </si>
  <si>
    <t xml:space="preserve">      西街口镇设置公益性岗位7个（贫困户、监测户）</t>
  </si>
  <si>
    <t>西街口镇</t>
  </si>
  <si>
    <t xml:space="preserve">      大可乡设置公益性岗位4个（贫困户、监测户）</t>
  </si>
  <si>
    <t>（综合性保障）小计</t>
  </si>
  <si>
    <t>四、驻村、县级工作保障及相关工作费用</t>
  </si>
  <si>
    <t>挂包帮扶保障经费</t>
  </si>
  <si>
    <t>派驻寻甸县工作队保障经费</t>
  </si>
  <si>
    <t>石财预〔2023〕1号</t>
  </si>
  <si>
    <t>按组织部选派寻甸驻村队员通知要求：每人每月发放生活补助2600元（2023年1月-2023年12月）计6.24万元；每村工作经费3万元，计6万元。</t>
  </si>
  <si>
    <t>乡村振兴县级保障经费</t>
  </si>
  <si>
    <t>巩固脱贫攻坚推进乡村振兴工作经费（含防返贫监测、动态管理、相关会议、迎接上级监督检查、成效考核等相关工作经费）。</t>
  </si>
  <si>
    <t>驻村工作队员保险</t>
  </si>
  <si>
    <t>39名驻村工作队员保险</t>
  </si>
  <si>
    <t>驻寻甸县工作队员每人每年1300元，计2600元，其余县派每人每年200元，计7600元。</t>
  </si>
  <si>
    <t>驻村工作队员生活补贴（县内）</t>
  </si>
  <si>
    <t>县派驻村工作队员补贴（小计）</t>
  </si>
  <si>
    <t>收回原下达县农业农村局石财预〔2023〕1号“乡村振兴县级相关经费”指标27.24万元，下达给各乡镇（街道）用于驻村工作队员生活补贴。</t>
  </si>
  <si>
    <t>其中： 鹿阜街道</t>
  </si>
  <si>
    <t>软弱涣散村驻村：2人×600元×1个月=1200元；重点村驻村：4人×600元×5个月=12000元；5人×600元×7个月=21000元；</t>
  </si>
  <si>
    <t xml:space="preserve">       石林街道</t>
  </si>
  <si>
    <t>软弱涣散村驻村：2人×600元×1个月=1200元；重点村驻村：6人×600元×5个月=18000元；7人×600元×7个月=29400元；</t>
  </si>
  <si>
    <t xml:space="preserve">       板桥街道</t>
  </si>
  <si>
    <t>软弱涣散村驻村：1人×600元×1个月=600元；重点村驻村：4人×600元×5个月=12000元；3人×600元×7个月=12600元；</t>
  </si>
  <si>
    <t xml:space="preserve">       圭山镇</t>
  </si>
  <si>
    <t>软弱涣散村驻村：2人×600元×1个月=1200元；重点村驻村：11人×600元×5个月=33000元；10人×600元×7个月=42000元；</t>
  </si>
  <si>
    <t xml:space="preserve">       长湖镇</t>
  </si>
  <si>
    <t>软弱涣散村驻村：1人×600元×1个月=600元；重点村驻村：3人×600元×5个月=9000元；1人×600元×7个月=4200元；</t>
  </si>
  <si>
    <t xml:space="preserve">       西街口镇</t>
  </si>
  <si>
    <t>软弱涣散村驻村：1人×600元×1个月=600元；重点村驻村：3人×600元×5个月=9000元；3人×600元×7个月=12600元；</t>
  </si>
  <si>
    <t xml:space="preserve">       大可乡</t>
  </si>
  <si>
    <t>软弱涣散村驻村：1人×600元×1个月=600元；重点村驻村：6人×600元×5个月=18000元；8人×600元×7个月=33600元；</t>
  </si>
  <si>
    <t>（驻村、县级工作保障及相关工作费用）合计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</si>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</sst>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2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b/>
      <sz val="12"/>
      <color rgb="FF000000"/>
      <name val="仿宋"/>
      <charset val="134"/>
    </font>
    <font>
      <sz val="14"/>
      <name val="仿宋"/>
      <charset val="134"/>
    </font>
    <font>
      <b/>
      <sz val="16"/>
      <name val="仿宋"/>
      <charset val="134"/>
    </font>
    <font>
      <sz val="24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0">
      <protection locked="0"/>
    </xf>
  </cellStyleXfs>
  <cellXfs count="8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3" borderId="1" xfId="49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U35"/>
  <sheetViews>
    <sheetView tabSelected="1" zoomScale="70" zoomScaleNormal="70" workbookViewId="0">
      <selection activeCell="D28" sqref="D28"/>
    </sheetView>
  </sheetViews>
  <sheetFormatPr defaultColWidth="8.625" defaultRowHeight="15"/>
  <cols>
    <col min="1" max="1" width="4.375" style="1" customWidth="1"/>
    <col min="2" max="2" width="10.55" style="9" customWidth="1"/>
    <col min="3" max="3" width="25.125" style="10" customWidth="1"/>
    <col min="4" max="4" width="53.1916666666667" style="10" customWidth="1"/>
    <col min="5" max="5" width="12.5" style="11" customWidth="1"/>
    <col min="6" max="6" width="12.625" style="11" customWidth="1"/>
    <col min="7" max="7" width="13.625" style="11" customWidth="1"/>
    <col min="8" max="8" width="11.75" style="11" customWidth="1"/>
    <col min="9" max="9" width="7.625" style="11" customWidth="1"/>
    <col min="10" max="10" width="9" style="12" customWidth="1"/>
    <col min="11" max="11" width="11.625" style="12" customWidth="1"/>
    <col min="12" max="12" width="10.5" style="12" customWidth="1"/>
    <col min="13" max="13" width="9" style="12" customWidth="1"/>
    <col min="14" max="14" width="18" style="12" customWidth="1"/>
    <col min="15" max="15" width="24.875" style="10" customWidth="1"/>
    <col min="16" max="16384" width="8.625" style="9"/>
  </cols>
  <sheetData>
    <row r="1" ht="38.1" customHeight="1" spans="1:15">
      <c r="A1" s="13" t="s">
        <v>0</v>
      </c>
      <c r="B1" s="14"/>
      <c r="C1" s="15"/>
      <c r="D1" s="15"/>
      <c r="E1" s="16"/>
      <c r="F1" s="16"/>
      <c r="G1" s="16"/>
      <c r="H1" s="16"/>
      <c r="I1" s="16"/>
      <c r="J1" s="14"/>
      <c r="K1" s="14"/>
      <c r="L1" s="14"/>
      <c r="M1" s="14"/>
      <c r="N1" s="14"/>
      <c r="O1" s="58"/>
    </row>
    <row r="2" ht="20.1" customHeight="1" spans="1:15">
      <c r="A2" s="17"/>
      <c r="B2" s="18"/>
      <c r="C2" s="18"/>
      <c r="D2" s="18"/>
      <c r="E2" s="19"/>
      <c r="F2" s="19"/>
      <c r="G2" s="19"/>
      <c r="H2" s="19"/>
      <c r="I2" s="19"/>
      <c r="J2" s="9"/>
      <c r="K2" s="9"/>
      <c r="L2" s="9"/>
      <c r="N2" s="9"/>
      <c r="O2" s="10" t="s">
        <v>1</v>
      </c>
    </row>
    <row r="3" s="1" customFormat="1" ht="29.1" customHeight="1" spans="1:15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1" t="s">
        <v>7</v>
      </c>
      <c r="G3" s="22"/>
      <c r="H3" s="22"/>
      <c r="I3" s="22"/>
      <c r="J3" s="23"/>
      <c r="K3" s="23"/>
      <c r="L3" s="20" t="s">
        <v>8</v>
      </c>
      <c r="M3" s="20" t="s">
        <v>9</v>
      </c>
      <c r="N3" s="20" t="s">
        <v>10</v>
      </c>
      <c r="O3" s="59" t="s">
        <v>11</v>
      </c>
    </row>
    <row r="4" s="1" customFormat="1" ht="29.1" customHeight="1" spans="1:15">
      <c r="A4" s="23"/>
      <c r="B4" s="23"/>
      <c r="C4" s="20"/>
      <c r="D4" s="23"/>
      <c r="E4" s="22"/>
      <c r="F4" s="21" t="s">
        <v>12</v>
      </c>
      <c r="G4" s="22"/>
      <c r="H4" s="22"/>
      <c r="I4" s="22"/>
      <c r="J4" s="23"/>
      <c r="K4" s="20" t="s">
        <v>13</v>
      </c>
      <c r="L4" s="23"/>
      <c r="M4" s="20"/>
      <c r="N4" s="20"/>
      <c r="O4" s="59"/>
    </row>
    <row r="5" s="1" customFormat="1" ht="59.1" customHeight="1" spans="1:15">
      <c r="A5" s="23"/>
      <c r="B5" s="23"/>
      <c r="C5" s="20"/>
      <c r="D5" s="23"/>
      <c r="E5" s="22"/>
      <c r="F5" s="21" t="s">
        <v>14</v>
      </c>
      <c r="G5" s="24" t="s">
        <v>15</v>
      </c>
      <c r="H5" s="24" t="s">
        <v>16</v>
      </c>
      <c r="I5" s="24" t="s">
        <v>17</v>
      </c>
      <c r="J5" s="60" t="s">
        <v>18</v>
      </c>
      <c r="K5" s="23"/>
      <c r="L5" s="23"/>
      <c r="M5" s="20"/>
      <c r="N5" s="20"/>
      <c r="O5" s="59"/>
    </row>
    <row r="6" s="2" customFormat="1" ht="55" customHeight="1" spans="1:15">
      <c r="A6" s="25">
        <v>1</v>
      </c>
      <c r="B6" s="26" t="s">
        <v>19</v>
      </c>
      <c r="C6" s="27" t="s">
        <v>20</v>
      </c>
      <c r="D6" s="28" t="s">
        <v>21</v>
      </c>
      <c r="E6" s="29">
        <v>270</v>
      </c>
      <c r="F6" s="29">
        <v>185</v>
      </c>
      <c r="G6" s="29">
        <v>2</v>
      </c>
      <c r="H6" s="30">
        <v>183</v>
      </c>
      <c r="I6" s="61"/>
      <c r="J6" s="61"/>
      <c r="K6" s="61"/>
      <c r="L6" s="47" t="s">
        <v>22</v>
      </c>
      <c r="M6" s="62">
        <v>2130505</v>
      </c>
      <c r="N6" s="47" t="s">
        <v>23</v>
      </c>
      <c r="O6" s="63"/>
    </row>
    <row r="7" s="3" customFormat="1" ht="113" customHeight="1" spans="1:15">
      <c r="A7" s="23">
        <v>2</v>
      </c>
      <c r="B7" s="31"/>
      <c r="C7" s="32" t="s">
        <v>24</v>
      </c>
      <c r="D7" s="33" t="s">
        <v>25</v>
      </c>
      <c r="E7" s="34">
        <v>600</v>
      </c>
      <c r="F7" s="35">
        <f>SUM(G7:J7)</f>
        <v>600</v>
      </c>
      <c r="G7" s="35"/>
      <c r="H7" s="35">
        <v>600</v>
      </c>
      <c r="I7" s="64"/>
      <c r="J7" s="65"/>
      <c r="K7" s="65"/>
      <c r="L7" s="65" t="s">
        <v>26</v>
      </c>
      <c r="M7" s="66">
        <v>2130505</v>
      </c>
      <c r="N7" s="47" t="s">
        <v>23</v>
      </c>
      <c r="O7" s="67"/>
    </row>
    <row r="8" s="2" customFormat="1" ht="54" customHeight="1" spans="1:15">
      <c r="A8" s="25">
        <v>3</v>
      </c>
      <c r="B8" s="31"/>
      <c r="C8" s="36" t="s">
        <v>27</v>
      </c>
      <c r="D8" s="36" t="s">
        <v>28</v>
      </c>
      <c r="E8" s="37">
        <v>10</v>
      </c>
      <c r="F8" s="37">
        <v>10</v>
      </c>
      <c r="G8" s="37">
        <v>10</v>
      </c>
      <c r="H8" s="37"/>
      <c r="I8" s="37"/>
      <c r="J8" s="47"/>
      <c r="K8" s="47"/>
      <c r="L8" s="47" t="s">
        <v>29</v>
      </c>
      <c r="M8" s="62">
        <v>2130505</v>
      </c>
      <c r="N8" s="47" t="s">
        <v>30</v>
      </c>
      <c r="O8" s="68" t="s">
        <v>31</v>
      </c>
    </row>
    <row r="9" s="2" customFormat="1" ht="41" customHeight="1" spans="1:15">
      <c r="A9" s="25">
        <v>4</v>
      </c>
      <c r="B9" s="38"/>
      <c r="C9" s="39" t="s">
        <v>32</v>
      </c>
      <c r="D9" s="39" t="s">
        <v>33</v>
      </c>
      <c r="E9" s="37">
        <v>10</v>
      </c>
      <c r="F9" s="37">
        <v>10</v>
      </c>
      <c r="G9" s="37">
        <v>10</v>
      </c>
      <c r="H9" s="37"/>
      <c r="I9" s="69"/>
      <c r="J9" s="37"/>
      <c r="K9" s="37"/>
      <c r="L9" s="47"/>
      <c r="M9" s="62">
        <v>2130505</v>
      </c>
      <c r="N9" s="47" t="s">
        <v>30</v>
      </c>
      <c r="O9" s="68" t="s">
        <v>31</v>
      </c>
    </row>
    <row r="10" s="2" customFormat="1" ht="49" customHeight="1" spans="1:15">
      <c r="A10" s="25" t="s">
        <v>34</v>
      </c>
      <c r="B10" s="25"/>
      <c r="C10" s="25"/>
      <c r="D10" s="25"/>
      <c r="E10" s="40">
        <f>SUM(E6:E9)</f>
        <v>890</v>
      </c>
      <c r="F10" s="40">
        <f>SUM(F6:F9)</f>
        <v>805</v>
      </c>
      <c r="G10" s="40">
        <f>SUM(G6:G9)</f>
        <v>22</v>
      </c>
      <c r="H10" s="40">
        <f>SUM(H6:H9)</f>
        <v>783</v>
      </c>
      <c r="I10" s="40"/>
      <c r="J10" s="40"/>
      <c r="K10" s="40"/>
      <c r="L10" s="25"/>
      <c r="M10" s="70"/>
      <c r="N10" s="70"/>
      <c r="O10" s="71"/>
    </row>
    <row r="11" s="2" customFormat="1" ht="59.1" customHeight="1" spans="1:16349">
      <c r="A11" s="25">
        <v>5</v>
      </c>
      <c r="B11" s="41" t="s">
        <v>35</v>
      </c>
      <c r="C11" s="42" t="s">
        <v>36</v>
      </c>
      <c r="D11" s="42" t="s">
        <v>37</v>
      </c>
      <c r="E11" s="43">
        <v>24</v>
      </c>
      <c r="F11" s="43">
        <v>24</v>
      </c>
      <c r="G11" s="43">
        <v>24</v>
      </c>
      <c r="H11" s="40"/>
      <c r="I11" s="40"/>
      <c r="J11" s="40"/>
      <c r="K11" s="40"/>
      <c r="L11" s="66" t="s">
        <v>38</v>
      </c>
      <c r="M11" s="65">
        <v>2130504</v>
      </c>
      <c r="N11" s="47" t="s">
        <v>30</v>
      </c>
      <c r="O11" s="71"/>
      <c r="XDO11" s="79"/>
      <c r="XDP11" s="79"/>
      <c r="XDQ11" s="79"/>
      <c r="XDR11" s="79"/>
      <c r="XDS11" s="79"/>
      <c r="XDT11" s="79"/>
      <c r="XDU11" s="79"/>
    </row>
    <row r="12" s="2" customFormat="1" ht="36.95" customHeight="1" spans="1:16349">
      <c r="A12" s="25"/>
      <c r="B12" s="25" t="s">
        <v>39</v>
      </c>
      <c r="C12" s="25"/>
      <c r="D12" s="25"/>
      <c r="E12" s="40">
        <v>24</v>
      </c>
      <c r="F12" s="40">
        <v>24</v>
      </c>
      <c r="G12" s="40">
        <v>24</v>
      </c>
      <c r="H12" s="40"/>
      <c r="I12" s="40"/>
      <c r="J12" s="40"/>
      <c r="K12" s="40"/>
      <c r="L12" s="25"/>
      <c r="M12" s="70"/>
      <c r="N12" s="70"/>
      <c r="O12" s="71"/>
      <c r="XDO12" s="79"/>
      <c r="XDP12" s="79"/>
      <c r="XDQ12" s="79"/>
      <c r="XDR12" s="79"/>
      <c r="XDS12" s="79"/>
      <c r="XDT12" s="79"/>
      <c r="XDU12" s="79"/>
    </row>
    <row r="13" s="4" customFormat="1" ht="48.95" customHeight="1" spans="1:16349">
      <c r="A13" s="25">
        <v>6</v>
      </c>
      <c r="B13" s="44" t="s">
        <v>40</v>
      </c>
      <c r="C13" s="42" t="s">
        <v>41</v>
      </c>
      <c r="D13" s="42" t="s">
        <v>42</v>
      </c>
      <c r="E13" s="45">
        <v>2</v>
      </c>
      <c r="F13" s="45">
        <v>2</v>
      </c>
      <c r="G13" s="45"/>
      <c r="H13" s="45">
        <v>2</v>
      </c>
      <c r="I13" s="30"/>
      <c r="J13" s="45"/>
      <c r="K13" s="45"/>
      <c r="L13" s="66" t="s">
        <v>43</v>
      </c>
      <c r="M13" s="72">
        <v>2130599</v>
      </c>
      <c r="N13" s="47" t="s">
        <v>23</v>
      </c>
      <c r="O13" s="73"/>
      <c r="XDO13" s="6"/>
      <c r="XDP13" s="6"/>
      <c r="XDQ13" s="6"/>
      <c r="XDR13" s="6"/>
      <c r="XDS13" s="6"/>
      <c r="XDT13" s="6"/>
      <c r="XDU13" s="6"/>
    </row>
    <row r="14" s="5" customFormat="1" ht="46" customHeight="1" spans="1:15">
      <c r="A14" s="25">
        <v>7</v>
      </c>
      <c r="B14" s="46"/>
      <c r="C14" s="47" t="s">
        <v>44</v>
      </c>
      <c r="D14" s="39" t="s">
        <v>45</v>
      </c>
      <c r="E14" s="37">
        <v>20</v>
      </c>
      <c r="F14" s="37">
        <v>20</v>
      </c>
      <c r="G14" s="37"/>
      <c r="H14" s="37">
        <v>20</v>
      </c>
      <c r="I14" s="69"/>
      <c r="J14" s="37"/>
      <c r="K14" s="37"/>
      <c r="L14" s="37"/>
      <c r="M14" s="47"/>
      <c r="N14" s="47" t="s">
        <v>23</v>
      </c>
      <c r="O14" s="74"/>
    </row>
    <row r="15" s="5" customFormat="1" ht="40" customHeight="1" spans="1:15">
      <c r="A15" s="48"/>
      <c r="B15" s="46"/>
      <c r="C15" s="47"/>
      <c r="D15" s="39" t="s">
        <v>46</v>
      </c>
      <c r="E15" s="37">
        <v>3</v>
      </c>
      <c r="F15" s="37">
        <v>3</v>
      </c>
      <c r="G15" s="37"/>
      <c r="H15" s="37">
        <v>3</v>
      </c>
      <c r="I15" s="69"/>
      <c r="J15" s="37"/>
      <c r="K15" s="37"/>
      <c r="L15" s="37" t="s">
        <v>47</v>
      </c>
      <c r="M15" s="47">
        <v>2130599</v>
      </c>
      <c r="N15" s="47"/>
      <c r="O15" s="74"/>
    </row>
    <row r="16" s="5" customFormat="1" ht="42" customHeight="1" spans="1:15">
      <c r="A16" s="48"/>
      <c r="B16" s="46"/>
      <c r="C16" s="47"/>
      <c r="D16" s="39" t="s">
        <v>48</v>
      </c>
      <c r="E16" s="37">
        <v>2.5</v>
      </c>
      <c r="F16" s="37">
        <v>2.5</v>
      </c>
      <c r="G16" s="37"/>
      <c r="H16" s="37">
        <v>2.5</v>
      </c>
      <c r="I16" s="69"/>
      <c r="J16" s="37"/>
      <c r="K16" s="37"/>
      <c r="L16" s="37" t="s">
        <v>22</v>
      </c>
      <c r="M16" s="47">
        <v>2130599</v>
      </c>
      <c r="N16" s="47"/>
      <c r="O16" s="74"/>
    </row>
    <row r="17" s="5" customFormat="1" ht="37" customHeight="1" spans="1:15">
      <c r="A17" s="48"/>
      <c r="B17" s="46"/>
      <c r="C17" s="47"/>
      <c r="D17" s="39" t="s">
        <v>49</v>
      </c>
      <c r="E17" s="37">
        <v>4.5</v>
      </c>
      <c r="F17" s="37">
        <v>4.5</v>
      </c>
      <c r="G17" s="37"/>
      <c r="H17" s="37">
        <v>4.5</v>
      </c>
      <c r="I17" s="69"/>
      <c r="J17" s="37"/>
      <c r="K17" s="37"/>
      <c r="L17" s="37" t="s">
        <v>50</v>
      </c>
      <c r="M17" s="47">
        <v>2130599</v>
      </c>
      <c r="N17" s="68"/>
      <c r="O17" s="74"/>
    </row>
    <row r="18" s="5" customFormat="1" ht="39" customHeight="1" spans="1:15">
      <c r="A18" s="48"/>
      <c r="B18" s="46"/>
      <c r="C18" s="47"/>
      <c r="D18" s="39" t="s">
        <v>51</v>
      </c>
      <c r="E18" s="37">
        <v>2</v>
      </c>
      <c r="F18" s="37">
        <v>2</v>
      </c>
      <c r="G18" s="37"/>
      <c r="H18" s="37">
        <v>2</v>
      </c>
      <c r="I18" s="69"/>
      <c r="J18" s="37"/>
      <c r="K18" s="37"/>
      <c r="L18" s="37" t="s">
        <v>38</v>
      </c>
      <c r="M18" s="47">
        <v>2130599</v>
      </c>
      <c r="N18" s="68"/>
      <c r="O18" s="74"/>
    </row>
    <row r="19" s="5" customFormat="1" ht="32" customHeight="1" spans="1:15">
      <c r="A19" s="48"/>
      <c r="B19" s="46"/>
      <c r="C19" s="47"/>
      <c r="D19" s="39" t="s">
        <v>52</v>
      </c>
      <c r="E19" s="37">
        <v>2.5</v>
      </c>
      <c r="F19" s="37">
        <v>2.5</v>
      </c>
      <c r="G19" s="37"/>
      <c r="H19" s="37">
        <v>2.5</v>
      </c>
      <c r="I19" s="69"/>
      <c r="J19" s="37"/>
      <c r="K19" s="37"/>
      <c r="L19" s="37" t="s">
        <v>53</v>
      </c>
      <c r="M19" s="47">
        <v>2130599</v>
      </c>
      <c r="N19" s="68"/>
      <c r="O19" s="74"/>
    </row>
    <row r="20" s="5" customFormat="1" ht="31" customHeight="1" spans="1:15">
      <c r="A20" s="48"/>
      <c r="B20" s="46"/>
      <c r="C20" s="47"/>
      <c r="D20" s="39" t="s">
        <v>54</v>
      </c>
      <c r="E20" s="37">
        <v>3.5</v>
      </c>
      <c r="F20" s="37">
        <v>3.5</v>
      </c>
      <c r="G20" s="37"/>
      <c r="H20" s="37">
        <v>3.5</v>
      </c>
      <c r="I20" s="69"/>
      <c r="J20" s="37"/>
      <c r="K20" s="37"/>
      <c r="L20" s="37" t="s">
        <v>55</v>
      </c>
      <c r="M20" s="47">
        <v>2130599</v>
      </c>
      <c r="N20" s="68"/>
      <c r="O20" s="74"/>
    </row>
    <row r="21" s="5" customFormat="1" ht="36" customHeight="1" spans="1:15">
      <c r="A21" s="48"/>
      <c r="B21" s="46"/>
      <c r="C21" s="47"/>
      <c r="D21" s="39" t="s">
        <v>56</v>
      </c>
      <c r="E21" s="37">
        <v>2</v>
      </c>
      <c r="F21" s="37">
        <v>2</v>
      </c>
      <c r="G21" s="37"/>
      <c r="H21" s="37">
        <v>2</v>
      </c>
      <c r="I21" s="69"/>
      <c r="J21" s="37"/>
      <c r="K21" s="37"/>
      <c r="L21" s="37" t="s">
        <v>26</v>
      </c>
      <c r="M21" s="47">
        <v>2130599</v>
      </c>
      <c r="N21" s="68"/>
      <c r="O21" s="74"/>
    </row>
    <row r="22" s="6" customFormat="1" ht="33" customHeight="1" spans="1:15">
      <c r="A22" s="49" t="s">
        <v>57</v>
      </c>
      <c r="B22" s="49"/>
      <c r="C22" s="49"/>
      <c r="D22" s="49"/>
      <c r="E22" s="50">
        <f>SUM(E13:E14)</f>
        <v>22</v>
      </c>
      <c r="F22" s="50">
        <f>SUM(F13:F14)</f>
        <v>22</v>
      </c>
      <c r="G22" s="50"/>
      <c r="H22" s="50">
        <f>SUM(H13:H14)</f>
        <v>22</v>
      </c>
      <c r="I22" s="50"/>
      <c r="J22" s="50"/>
      <c r="K22" s="50"/>
      <c r="L22" s="50"/>
      <c r="M22" s="50"/>
      <c r="N22" s="50"/>
      <c r="O22" s="75"/>
    </row>
    <row r="23" s="7" customFormat="1" ht="72" customHeight="1" spans="1:15">
      <c r="A23" s="48">
        <v>8</v>
      </c>
      <c r="B23" s="51" t="s">
        <v>58</v>
      </c>
      <c r="C23" s="52" t="s">
        <v>59</v>
      </c>
      <c r="D23" s="52" t="s">
        <v>60</v>
      </c>
      <c r="E23" s="37">
        <v>12.24</v>
      </c>
      <c r="F23" s="37">
        <v>12.24</v>
      </c>
      <c r="G23" s="37"/>
      <c r="H23" s="37"/>
      <c r="I23" s="47"/>
      <c r="J23" s="37">
        <v>12.24</v>
      </c>
      <c r="K23" s="27"/>
      <c r="L23" s="47" t="s">
        <v>43</v>
      </c>
      <c r="M23" s="47">
        <v>2130599</v>
      </c>
      <c r="N23" s="47" t="s">
        <v>61</v>
      </c>
      <c r="O23" s="76" t="s">
        <v>62</v>
      </c>
    </row>
    <row r="24" s="7" customFormat="1" ht="72.95" customHeight="1" spans="1:15">
      <c r="A24" s="48">
        <v>9</v>
      </c>
      <c r="B24" s="53"/>
      <c r="C24" s="52" t="s">
        <v>63</v>
      </c>
      <c r="D24" s="52" t="s">
        <v>64</v>
      </c>
      <c r="E24" s="37">
        <v>8.5</v>
      </c>
      <c r="F24" s="37">
        <v>8.5</v>
      </c>
      <c r="G24" s="37"/>
      <c r="H24" s="37"/>
      <c r="I24" s="47"/>
      <c r="J24" s="37">
        <v>8.5</v>
      </c>
      <c r="K24" s="27"/>
      <c r="L24" s="47" t="s">
        <v>43</v>
      </c>
      <c r="M24" s="47">
        <v>2130599</v>
      </c>
      <c r="N24" s="47" t="s">
        <v>61</v>
      </c>
      <c r="O24" s="76"/>
    </row>
    <row r="25" s="7" customFormat="1" ht="55" customHeight="1" spans="1:15">
      <c r="A25" s="48">
        <v>10</v>
      </c>
      <c r="B25" s="53"/>
      <c r="C25" s="52" t="s">
        <v>65</v>
      </c>
      <c r="D25" s="52" t="s">
        <v>66</v>
      </c>
      <c r="E25" s="37">
        <v>1.02</v>
      </c>
      <c r="F25" s="37">
        <v>1.02</v>
      </c>
      <c r="G25" s="37"/>
      <c r="H25" s="37"/>
      <c r="I25" s="47"/>
      <c r="J25" s="37">
        <v>1.02</v>
      </c>
      <c r="K25" s="27"/>
      <c r="L25" s="47" t="s">
        <v>43</v>
      </c>
      <c r="M25" s="47">
        <v>2130599</v>
      </c>
      <c r="N25" s="47" t="s">
        <v>61</v>
      </c>
      <c r="O25" s="76" t="s">
        <v>67</v>
      </c>
    </row>
    <row r="26" s="7" customFormat="1" ht="75" customHeight="1" spans="1:15">
      <c r="A26" s="51">
        <v>11</v>
      </c>
      <c r="B26" s="53"/>
      <c r="C26" s="54" t="s">
        <v>68</v>
      </c>
      <c r="D26" s="52" t="s">
        <v>69</v>
      </c>
      <c r="E26" s="55">
        <f t="shared" ref="E26:F26" si="0">SUM(E27:E33)</f>
        <v>27.24</v>
      </c>
      <c r="F26" s="55">
        <f t="shared" si="0"/>
        <v>27.24</v>
      </c>
      <c r="G26" s="37"/>
      <c r="H26" s="37"/>
      <c r="I26" s="47"/>
      <c r="J26" s="55">
        <f>SUM(J27:J33)</f>
        <v>27.24</v>
      </c>
      <c r="K26" s="77"/>
      <c r="L26" s="47"/>
      <c r="M26" s="77"/>
      <c r="N26" s="47" t="s">
        <v>61</v>
      </c>
      <c r="O26" s="76" t="s">
        <v>70</v>
      </c>
    </row>
    <row r="27" s="7" customFormat="1" ht="60" customHeight="1" spans="1:15">
      <c r="A27" s="53"/>
      <c r="B27" s="53"/>
      <c r="C27" s="54"/>
      <c r="D27" s="52" t="s">
        <v>71</v>
      </c>
      <c r="E27" s="37">
        <v>3.42</v>
      </c>
      <c r="F27" s="37">
        <v>3.42</v>
      </c>
      <c r="G27" s="37"/>
      <c r="H27" s="37"/>
      <c r="I27" s="47"/>
      <c r="J27" s="37">
        <v>3.42</v>
      </c>
      <c r="K27" s="27"/>
      <c r="L27" s="47" t="s">
        <v>47</v>
      </c>
      <c r="M27" s="47">
        <v>2130599</v>
      </c>
      <c r="N27" s="77"/>
      <c r="O27" s="76" t="s">
        <v>72</v>
      </c>
    </row>
    <row r="28" s="7" customFormat="1" ht="59" customHeight="1" spans="1:15">
      <c r="A28" s="53"/>
      <c r="B28" s="53"/>
      <c r="C28" s="54"/>
      <c r="D28" s="52" t="s">
        <v>73</v>
      </c>
      <c r="E28" s="37">
        <v>4.86</v>
      </c>
      <c r="F28" s="37">
        <v>4.86</v>
      </c>
      <c r="G28" s="37"/>
      <c r="H28" s="37"/>
      <c r="I28" s="47"/>
      <c r="J28" s="37">
        <v>4.86</v>
      </c>
      <c r="K28" s="27"/>
      <c r="L28" s="47" t="s">
        <v>22</v>
      </c>
      <c r="M28" s="47">
        <v>2130599</v>
      </c>
      <c r="N28" s="77"/>
      <c r="O28" s="76" t="s">
        <v>74</v>
      </c>
    </row>
    <row r="29" s="7" customFormat="1" ht="58" customHeight="1" spans="1:15">
      <c r="A29" s="53"/>
      <c r="B29" s="53"/>
      <c r="C29" s="54"/>
      <c r="D29" s="52" t="s">
        <v>75</v>
      </c>
      <c r="E29" s="37">
        <v>2.52</v>
      </c>
      <c r="F29" s="37">
        <v>2.52</v>
      </c>
      <c r="G29" s="37"/>
      <c r="H29" s="37"/>
      <c r="I29" s="47"/>
      <c r="J29" s="37">
        <v>2.52</v>
      </c>
      <c r="K29" s="27"/>
      <c r="L29" s="47" t="s">
        <v>50</v>
      </c>
      <c r="M29" s="47">
        <v>2130599</v>
      </c>
      <c r="N29" s="77"/>
      <c r="O29" s="76" t="s">
        <v>76</v>
      </c>
    </row>
    <row r="30" s="7" customFormat="1" ht="58" customHeight="1" spans="1:15">
      <c r="A30" s="53"/>
      <c r="B30" s="53"/>
      <c r="C30" s="54"/>
      <c r="D30" s="52" t="s">
        <v>77</v>
      </c>
      <c r="E30" s="37">
        <v>7.62</v>
      </c>
      <c r="F30" s="37">
        <v>7.62</v>
      </c>
      <c r="G30" s="37"/>
      <c r="H30" s="37"/>
      <c r="I30" s="47"/>
      <c r="J30" s="37">
        <v>7.62</v>
      </c>
      <c r="K30" s="27"/>
      <c r="L30" s="47" t="s">
        <v>38</v>
      </c>
      <c r="M30" s="47">
        <v>2130599</v>
      </c>
      <c r="N30" s="77"/>
      <c r="O30" s="76" t="s">
        <v>78</v>
      </c>
    </row>
    <row r="31" s="7" customFormat="1" ht="59" customHeight="1" spans="1:15">
      <c r="A31" s="53"/>
      <c r="B31" s="53"/>
      <c r="C31" s="54"/>
      <c r="D31" s="52" t="s">
        <v>79</v>
      </c>
      <c r="E31" s="37">
        <v>1.38</v>
      </c>
      <c r="F31" s="37">
        <v>1.38</v>
      </c>
      <c r="G31" s="37"/>
      <c r="H31" s="37"/>
      <c r="I31" s="47"/>
      <c r="J31" s="37">
        <v>1.38</v>
      </c>
      <c r="K31" s="27"/>
      <c r="L31" s="47" t="s">
        <v>53</v>
      </c>
      <c r="M31" s="47">
        <v>2130599</v>
      </c>
      <c r="N31" s="77"/>
      <c r="O31" s="76" t="s">
        <v>80</v>
      </c>
    </row>
    <row r="32" s="7" customFormat="1" ht="60" customHeight="1" spans="1:15">
      <c r="A32" s="53"/>
      <c r="B32" s="53"/>
      <c r="C32" s="54"/>
      <c r="D32" s="52" t="s">
        <v>81</v>
      </c>
      <c r="E32" s="37">
        <v>2.22</v>
      </c>
      <c r="F32" s="37">
        <v>2.22</v>
      </c>
      <c r="G32" s="37"/>
      <c r="H32" s="37"/>
      <c r="I32" s="47"/>
      <c r="J32" s="37">
        <v>2.22</v>
      </c>
      <c r="K32" s="27"/>
      <c r="L32" s="47" t="s">
        <v>55</v>
      </c>
      <c r="M32" s="47">
        <v>2130599</v>
      </c>
      <c r="N32" s="77"/>
      <c r="O32" s="76" t="s">
        <v>82</v>
      </c>
    </row>
    <row r="33" s="7" customFormat="1" ht="58" customHeight="1" spans="1:15">
      <c r="A33" s="56"/>
      <c r="B33" s="56"/>
      <c r="C33" s="54"/>
      <c r="D33" s="52" t="s">
        <v>83</v>
      </c>
      <c r="E33" s="37">
        <v>5.22</v>
      </c>
      <c r="F33" s="37">
        <v>5.22</v>
      </c>
      <c r="G33" s="37"/>
      <c r="H33" s="37"/>
      <c r="I33" s="47"/>
      <c r="J33" s="37">
        <v>5.22</v>
      </c>
      <c r="K33" s="27"/>
      <c r="L33" s="47" t="s">
        <v>26</v>
      </c>
      <c r="M33" s="47">
        <v>2130599</v>
      </c>
      <c r="N33" s="77"/>
      <c r="O33" s="76" t="s">
        <v>84</v>
      </c>
    </row>
    <row r="34" s="7" customFormat="1" ht="51.95" customHeight="1" spans="1:15">
      <c r="A34" s="49" t="s">
        <v>85</v>
      </c>
      <c r="B34" s="49"/>
      <c r="C34" s="49"/>
      <c r="D34" s="49"/>
      <c r="E34" s="37">
        <f t="shared" ref="E34:F34" si="1">E23+E24+E25+E26</f>
        <v>49</v>
      </c>
      <c r="F34" s="37">
        <f t="shared" si="1"/>
        <v>49</v>
      </c>
      <c r="G34" s="37"/>
      <c r="H34" s="37"/>
      <c r="I34" s="47"/>
      <c r="J34" s="37">
        <f>J23+J24+J25+J26</f>
        <v>49</v>
      </c>
      <c r="K34" s="77"/>
      <c r="L34" s="77"/>
      <c r="M34" s="77"/>
      <c r="N34" s="77"/>
      <c r="O34" s="77"/>
    </row>
    <row r="35" s="8" customFormat="1" ht="51" customHeight="1" spans="1:15">
      <c r="A35" s="57" t="s">
        <v>86</v>
      </c>
      <c r="B35" s="57"/>
      <c r="C35" s="57"/>
      <c r="D35" s="57"/>
      <c r="E35" s="29">
        <f>E22+E10+E12+E34</f>
        <v>985</v>
      </c>
      <c r="F35" s="29">
        <f>F22+F10+F12+F34</f>
        <v>900</v>
      </c>
      <c r="G35" s="29">
        <f>G22+G10+G12+G34</f>
        <v>46</v>
      </c>
      <c r="H35" s="29">
        <f>H22+H10+H12+H34</f>
        <v>805</v>
      </c>
      <c r="I35" s="29"/>
      <c r="J35" s="29">
        <f>J22+J10+J12+J34</f>
        <v>49</v>
      </c>
      <c r="K35" s="29"/>
      <c r="L35" s="64"/>
      <c r="M35" s="64"/>
      <c r="N35" s="64"/>
      <c r="O35" s="78"/>
    </row>
  </sheetData>
  <sheetProtection formatCells="0" insertHyperlinks="0" autoFilter="0"/>
  <mergeCells count="27">
    <mergeCell ref="A1:O1"/>
    <mergeCell ref="A2:E2"/>
    <mergeCell ref="F2:I2"/>
    <mergeCell ref="F3:K3"/>
    <mergeCell ref="F4:J4"/>
    <mergeCell ref="A10:D10"/>
    <mergeCell ref="B12:D12"/>
    <mergeCell ref="A22:D22"/>
    <mergeCell ref="A34:D34"/>
    <mergeCell ref="A35:D35"/>
    <mergeCell ref="A3:A5"/>
    <mergeCell ref="A26:A33"/>
    <mergeCell ref="B3:B5"/>
    <mergeCell ref="B6:B9"/>
    <mergeCell ref="B13:B21"/>
    <mergeCell ref="B23:B33"/>
    <mergeCell ref="C3:C5"/>
    <mergeCell ref="C14:C21"/>
    <mergeCell ref="C26:C33"/>
    <mergeCell ref="D3:D5"/>
    <mergeCell ref="E3:E5"/>
    <mergeCell ref="K4:K5"/>
    <mergeCell ref="L3:L5"/>
    <mergeCell ref="L8:L9"/>
    <mergeCell ref="M3:M5"/>
    <mergeCell ref="N3:N5"/>
    <mergeCell ref="O3:O5"/>
  </mergeCells>
  <printOptions horizontalCentered="1"/>
  <pageMargins left="0.393700787401575" right="0" top="0.590551181102362" bottom="0.393700787401575" header="0.511811023622047" footer="0.31496062992126"/>
  <pageSetup paperSize="9" scale="55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宏祥</cp:lastModifiedBy>
  <dcterms:created xsi:type="dcterms:W3CDTF">2016-08-25T07:26:00Z</dcterms:created>
  <cp:lastPrinted>2023-07-26T07:17:00Z</cp:lastPrinted>
  <dcterms:modified xsi:type="dcterms:W3CDTF">2023-08-03T09:05:49Z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2052-11.8.6.8810</vt:lpwstr>
  </property>
  <property fmtid="{D5CDD505-2E9C-101B-9397-08002B2CF9AE}" pid="4" name="ICV">
    <vt:lpwstr>307EE8733D394C4EBE0B87AAE6E9A10A</vt:lpwstr>
  </property>
</Properties>
</file>